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総務課\財政係\HP掲載用データ\財政状況資料集\"/>
    </mc:Choice>
  </mc:AlternateContent>
  <xr:revisionPtr revIDLastSave="0" documentId="13_ncr:1_{E6B7DE0F-7E0B-41BB-A4A6-CAC862CE04FE}" xr6:coauthVersionLast="36" xr6:coauthVersionMax="36" xr10:uidLastSave="{00000000-0000-0000-0000-000000000000}"/>
  <bookViews>
    <workbookView xWindow="0" yWindow="0" windowWidth="15300" windowHeight="79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AM36" i="10"/>
  <c r="U36" i="10"/>
  <c r="BE35" i="10"/>
  <c r="U35" i="10"/>
  <c r="C34" i="10"/>
  <c r="C35" i="10" s="1"/>
  <c r="C36" i="10" s="1"/>
  <c r="C37" i="10" s="1"/>
  <c r="U34"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l="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<sst xmlns="http://schemas.openxmlformats.org/spreadsheetml/2006/main" count="1159" uniqueCount="620">
  <si>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</si>
  <si>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</si>
  <si>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</si>
  <si>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</si>
  <si>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</si>
  <si>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</si>
  <si>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</si>
  <si>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</si>
  <si>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</si>
  <si>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</si>
  <si>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</si>
  <si>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</si>
  <si>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</si>
  <si>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</si>
  <si>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</si>
  <si>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</si>
  <si>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</si>
  <si>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</si>
  <si>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</si>
  <si>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</si>
  <si>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</si>
  <si>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</si>
  <si>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</si>
  <si>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</si>
  <si>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</si>
  <si>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</si>
  <si>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</si>
  <si>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</si>
  <si>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</si>
  <si>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</si>
  <si>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</si>
  <si>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</si>
  <si>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</si>
  <si>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</si>
  <si>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</si>
  <si>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</si>
  <si>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</si>
  <si>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</si>
  <si>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</si>
  <si>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</si>
  <si>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</si>
  <si>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</si>
  <si>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</si>
  <si>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</si>
  <si>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</si>
  <si>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</si>
  <si>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</si>
  <si>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</si>
  <si>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</si>
  <si>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</si>
  <si>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</si>
  <si>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</si>
  <si>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</si>
  <si>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</si>
  <si>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</si>
  <si>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</si>
  <si>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</si>
  <si>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</si>
  <si>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</si>
  <si>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</si>
  <si>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</si>
  <si>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</si>
  <si>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</si>
  <si>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</si>
  <si>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</si>
  <si>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</si>
  <si>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</si>
  <si>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</si>
  <si>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</si>
  <si>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</si>
  <si>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</si>
  <si>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</si>
  <si>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</si>
  <si>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</si>
  <si>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</si>
  <si>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</si>
  <si>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</si>
  <si>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</si>
  <si>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</si>
  <si>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</si>
  <si>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</si>
  <si>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</si>
  <si>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</si>
  <si>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</si>
  <si>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</si>
  <si>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</si>
  <si>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</si>
  <si>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</si>
  <si>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</si>
  <si>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</si>
  <si>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</si>
  <si>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</si>
  <si>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</si>
  <si>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</si>
  <si>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</si>
  <si>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</si>
  <si>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</si>
  <si>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</si>
  <si>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</si>
  <si>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</si>
  <si>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</si>
  <si>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</si>
  <si>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</si>
  <si>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</si>
  <si>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</si>
  <si>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</si>
  <si>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</si>
  <si>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</si>
  <si>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</si>
  <si>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</si>
  <si>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</si>
  <si>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</si>
  <si>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</si>
  <si>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</si>
  <si>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</si>
  <si>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</si>
  <si>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</si>
  <si>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</si>
  <si>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</si>
  <si>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</si>
  <si>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</si>
  <si>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</si>
  <si>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</si>
  <si>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</si>
  <si>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</si>
  <si>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</si>
  <si>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</si>
  <si>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</si>
  <si>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</si>
  <si>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</si>
  <si>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</si>
  <si>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</si>
  <si>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</si>
  <si>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</si>
  <si>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</si>
  <si>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</si>
  <si>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</si>
  <si>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</si>
  <si>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</si>
  <si>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</si>
  <si>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</si>
  <si>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</si>
  <si>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</si>
  <si>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</si>
  <si>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</si>
  <si>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</si>
  <si>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</si>
  <si>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</si>
  <si>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</si>
  <si>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</si>
  <si>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</si>
  <si>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</si>
  <si>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</si>
  <si>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</si>
  <si>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</si>
  <si>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</si>
  <si>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</si>
  <si>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</si>
  <si>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</si>
  <si>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</si>
  <si>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</si>
  <si>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</si>
  <si>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</si>
  <si>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</si>
  <si>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</si>
  <si>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</si>
  <si>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</si>
  <si>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</si>
  <si>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</si>
  <si>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</si>
  <si>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</si>
  <si>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</si>
  <si>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</si>
  <si>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</si>
  <si>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</si>
  <si>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</si>
  <si>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</si>
  <si>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</si>
  <si>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</si>
  <si>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</si>
  <si>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</si>
  <si>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</si>
  <si>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</si>
  <si>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</si>
  <si>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</si>
  <si>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</si>
  <si>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</si>
  <si>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</si>
  <si>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</si>
  <si>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</si>
  <si>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</si>
  <si>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</si>
  <si>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</si>
  <si>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</si>
  <si>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</si>
  <si>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</si>
  <si>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</si>
  <si>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</si>
  <si>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</si>
  <si>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</si>
  <si>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</si>
  <si>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</si>
  <si>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</si>
  <si>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</si>
  <si>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</si>
  <si>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</si>
  <si>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</si>
  <si>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</si>
  <si>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</si>
  <si>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</si>
  <si>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</si>
  <si>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</si>
  <si>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北海道美瑛町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</si>
  <si>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</si>
  <si>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</si>
  <si>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</si>
  <si>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</si>
  <si>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</si>
  <si>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</si>
  <si>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</si>
  <si>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</si>
  <si>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</si>
  <si>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</si>
  <si>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</si>
  <si>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</si>
  <si>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</si>
  <si>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</si>
  <si>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</si>
  <si>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</si>
  <si>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</si>
  <si>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</si>
  <si>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</si>
  <si>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</si>
  <si>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</si>
  <si>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</si>
  <si>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</si>
  <si>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</si>
  <si>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</si>
  <si>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</si>
  <si>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</si>
  <si>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</si>
  <si>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</si>
  <si>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</si>
  <si>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</si>
  <si>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</si>
  <si>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</si>
  <si>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</si>
  <si>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</si>
  <si>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</si>
  <si>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</si>
  <si>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</si>
  <si>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</si>
  <si>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</si>
  <si>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</si>
  <si>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</si>
  <si>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</si>
  <si>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</si>
  <si>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</si>
  <si>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</si>
  <si>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</si>
  <si>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</si>
  <si>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</si>
  <si>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</si>
  <si>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</si>
  <si>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</si>
  <si>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</si>
  <si>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</si>
  <si>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</si>
  <si>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</si>
  <si>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</si>
  <si>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</si>
  <si>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</si>
  <si>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</si>
  <si>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</si>
  <si>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</si>
  <si>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</si>
  <si>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</si>
  <si>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</si>
  <si>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</si>
  <si>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</si>
  <si>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</si>
  <si>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</si>
  <si>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</si>
  <si>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</si>
  <si>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</si>
  <si>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</si>
  <si>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</si>
  <si>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</si>
  <si>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</si>
  <si>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</si>
  <si>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</si>
  <si>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</si>
  <si>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</si>
  <si>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</si>
  <si>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</si>
  <si>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</si>
  <si>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</si>
  <si>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</si>
  <si>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</si>
  <si>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</si>
  <si>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</si>
  <si>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</si>
  <si>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</si>
  <si>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</si>
  <si>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</si>
  <si>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</si>
  <si>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</si>
  <si>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</si>
  <si>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</si>
  <si>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</si>
  <si>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</si>
  <si>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</si>
  <si>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</si>
  <si>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</si>
  <si>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</si>
  <si>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</si>
  <si>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</si>
  <si>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</si>
  <si>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</si>
  <si>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</si>
  <si>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</si>
  <si>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</si>
  <si>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</si>
  <si>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</si>
  <si>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</si>
  <si>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</si>
  <si>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</si>
  <si>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</si>
  <si>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</si>
  <si>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</si>
  <si>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</si>
  <si>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</si>
  <si>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</si>
  <si>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</si>
  <si>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</si>
  <si>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</si>
  <si>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</si>
  <si>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</si>
  <si>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</si>
  <si>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</si>
  <si>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</si>
  <si>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</si>
  <si>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</si>
  <si>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</si>
  <si>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</si>
  <si>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</si>
  <si>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</si>
  <si>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</si>
  <si>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</si>
  <si>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</si>
  <si>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</si>
  <si>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</si>
  <si>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</si>
  <si>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</si>
  <si>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</si>
  <si>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</si>
  <si>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</si>
  <si>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</si>
  <si>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</si>
  <si>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</si>
  <si>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</si>
  <si>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</si>
  <si>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</si>
  <si>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</si>
  <si>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北海道美瑛町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</si>
  <si>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</si>
  <si>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</si>
  <si>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</si>
  <si>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</si>
  <si>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</si>
  <si>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</si>
  <si>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</si>
  <si>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</si>
  <si>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</si>
  <si>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</si>
  <si>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</si>
  <si>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</si>
  <si>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</si>
  <si>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</si>
  <si>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</si>
  <si>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</si>
  <si>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</si>
  <si>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</si>
  <si>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</si>
  <si>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</si>
  <si>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農業研修施設事業特別会計</t>
    <phoneticPr fontId="5"/>
  </si>
  <si>
    <t>-</t>
    <phoneticPr fontId="5"/>
  </si>
  <si>
    <t>水力発電事業特別会計</t>
    <phoneticPr fontId="5"/>
  </si>
  <si>
    <t>-</t>
    <phoneticPr fontId="5"/>
  </si>
  <si>
    <t>白金泉源事業特別会計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</si>
  <si>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</si>
  <si>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</si>
  <si>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</si>
  <si>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</si>
  <si>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</si>
  <si>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</si>
  <si>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</si>
  <si>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</si>
  <si>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</si>
  <si>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</si>
  <si>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</si>
  <si>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</si>
  <si>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</si>
  <si>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</si>
  <si>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老人保健施設事業特別会計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</si>
  <si>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</si>
  <si>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</si>
  <si>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</si>
  <si>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</si>
  <si>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</si>
  <si>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</si>
  <si>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</si>
  <si>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</si>
  <si>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</si>
  <si>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</si>
  <si>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</si>
  <si>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</si>
  <si>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</si>
  <si>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</si>
  <si>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</si>
  <si>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</si>
  <si>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</si>
  <si>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</si>
  <si>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</si>
  <si>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</si>
  <si>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</si>
  <si>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</si>
  <si>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</si>
  <si>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</si>
  <si>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</si>
  <si>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</si>
  <si>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</si>
  <si>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</si>
  <si>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</si>
  <si>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</si>
  <si>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</si>
  <si>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</si>
  <si>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</si>
  <si>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</si>
  <si>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</si>
  <si>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</si>
  <si>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</si>
  <si>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</si>
  <si>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</si>
  <si>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</si>
  <si>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</si>
  <si>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</si>
  <si>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</si>
  <si>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</si>
  <si>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</si>
  <si>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</si>
  <si>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</si>
  <si>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</si>
  <si>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</si>
  <si>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</si>
  <si>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</si>
  <si>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</si>
  <si>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</si>
  <si>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</si>
  <si>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</si>
  <si>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</si>
  <si>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</si>
  <si>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</si>
  <si>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</si>
  <si>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</si>
  <si>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</si>
  <si>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</si>
  <si>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</si>
  <si>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</si>
  <si>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</si>
  <si>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</si>
  <si>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</si>
  <si>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</si>
  <si>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</si>
  <si>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</si>
  <si>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</si>
  <si>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</si>
  <si>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</si>
  <si>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</si>
  <si>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</si>
  <si>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</si>
  <si>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老人保健施設事業特別会計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</si>
  <si>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</si>
  <si>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</si>
  <si>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</si>
  <si>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</si>
  <si>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</si>
  <si>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</si>
  <si>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</si>
  <si>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</si>
  <si>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</si>
  <si>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</si>
  <si>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</si>
  <si>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</si>
  <si>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</si>
  <si>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</si>
  <si>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</si>
  <si>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</si>
  <si>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</si>
  <si>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</si>
  <si>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</si>
  <si>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</si>
  <si>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</si>
  <si>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</si>
  <si>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</si>
  <si>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</si>
  <si>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</si>
  <si>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</si>
  <si>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</si>
  <si>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</si>
  <si>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</si>
  <si>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</si>
  <si>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</si>
  <si>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</si>
  <si>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</si>
  <si>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</si>
  <si>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</si>
  <si>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</si>
  <si>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</si>
  <si>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</si>
  <si>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</si>
  <si>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</si>
  <si>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</si>
  <si>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</si>
  <si>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</si>
  <si>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</si>
  <si>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</si>
  <si>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</si>
  <si>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</si>
  <si>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</si>
  <si>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</si>
  <si>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</si>
  <si>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</si>
  <si>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</si>
  <si>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</si>
  <si>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</si>
  <si>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</si>
  <si>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</si>
  <si>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</si>
  <si>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</si>
  <si>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</si>
  <si>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</si>
  <si>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</si>
  <si>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</si>
  <si>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</si>
  <si>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</si>
  <si>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</si>
  <si>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</si>
  <si>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</si>
  <si>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</si>
  <si>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</si>
  <si>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</si>
  <si>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</si>
  <si>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</si>
  <si>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</si>
  <si>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</si>
  <si>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</si>
  <si>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</si>
  <si>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</si>
  <si>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</si>
  <si>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</si>
  <si>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</si>
  <si>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</si>
  <si>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</si>
  <si>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</si>
  <si>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</si>
  <si>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</si>
  <si>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0.58</t>
  </si>
  <si>
    <t>▲ 0.33</t>
  </si>
  <si>
    <t>▲ 0.27</t>
  </si>
  <si>
    <t>水道事業会計</t>
  </si>
  <si>
    <t>一般会計</t>
  </si>
  <si>
    <t>病院事業会計</t>
  </si>
  <si>
    <t>公共下水道事業特別会計</t>
  </si>
  <si>
    <t>白金泉源事業特別会計</t>
  </si>
  <si>
    <t>老人保健施設事業特別会計</t>
  </si>
  <si>
    <t>農業研修施設事業特別会計</t>
  </si>
  <si>
    <t>水力発電事業特別会計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</si>
  <si>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</si>
  <si>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</si>
  <si>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</si>
  <si>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</si>
  <si>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</si>
  <si>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</si>
  <si>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</si>
  <si>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</si>
  <si>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</si>
  <si>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公共施設等整備基金</t>
    <rPh sb="0" eb="2">
      <t>コウキョウ</t>
    </rPh>
    <rPh sb="2" eb="4">
      <t>シセツ</t>
    </rPh>
    <rPh sb="4" eb="5">
      <t>トウ</t>
    </rPh>
    <rPh sb="5" eb="7">
      <t>セイビ</t>
    </rPh>
    <rPh sb="7" eb="9">
      <t>キキン</t>
    </rPh>
    <phoneticPr fontId="5"/>
  </si>
  <si>
    <t>人づくり育成基金</t>
    <rPh sb="0" eb="1">
      <t>ヒト</t>
    </rPh>
    <rPh sb="4" eb="6">
      <t>イクセイ</t>
    </rPh>
    <rPh sb="6" eb="8">
      <t>キキン</t>
    </rPh>
    <phoneticPr fontId="2"/>
  </si>
  <si>
    <t>丘のまちびえいまちづくり基金</t>
    <rPh sb="0" eb="1">
      <t>オカ</t>
    </rPh>
    <rPh sb="12" eb="14">
      <t>キキン</t>
    </rPh>
    <phoneticPr fontId="2"/>
  </si>
  <si>
    <t>福祉基金</t>
    <rPh sb="0" eb="2">
      <t>フクシ</t>
    </rPh>
    <rPh sb="2" eb="4">
      <t>キキン</t>
    </rPh>
    <phoneticPr fontId="2"/>
  </si>
  <si>
    <t>農業振興基金</t>
    <rPh sb="0" eb="2">
      <t>ノウギョウ</t>
    </rPh>
    <rPh sb="2" eb="4">
      <t>シンコウ</t>
    </rPh>
    <rPh sb="4" eb="6">
      <t>キキン</t>
    </rPh>
    <phoneticPr fontId="2"/>
  </si>
  <si>
    <t>美瑛清掃株式会社</t>
    <rPh sb="0" eb="2">
      <t>ビエイ</t>
    </rPh>
    <rPh sb="2" eb="4">
      <t>セイソウ</t>
    </rPh>
    <rPh sb="4" eb="6">
      <t>カブシキ</t>
    </rPh>
    <rPh sb="6" eb="8">
      <t>カイシャ</t>
    </rPh>
    <phoneticPr fontId="2"/>
  </si>
  <si>
    <t>美瑛町土地開発公社</t>
    <rPh sb="0" eb="3">
      <t>ビエイチョウ</t>
    </rPh>
    <rPh sb="3" eb="5">
      <t>トチ</t>
    </rPh>
    <rPh sb="5" eb="7">
      <t>カイハツ</t>
    </rPh>
    <rPh sb="7" eb="9">
      <t>コウシャ</t>
    </rPh>
    <phoneticPr fontId="2"/>
  </si>
  <si>
    <t>有限会社美瑛物産公社</t>
    <rPh sb="0" eb="2">
      <t>ユウゲン</t>
    </rPh>
    <rPh sb="2" eb="4">
      <t>カイシャ</t>
    </rPh>
    <rPh sb="4" eb="6">
      <t>ビエイ</t>
    </rPh>
    <rPh sb="6" eb="8">
      <t>ブッサン</t>
    </rPh>
    <rPh sb="8" eb="10">
      <t>コウシャ</t>
    </rPh>
    <phoneticPr fontId="2"/>
  </si>
  <si>
    <t>一般財団法人美瑛町農業振興機構</t>
    <rPh sb="0" eb="2">
      <t>イッパン</t>
    </rPh>
    <rPh sb="2" eb="4">
      <t>ザイダン</t>
    </rPh>
    <rPh sb="4" eb="6">
      <t>ホウジン</t>
    </rPh>
    <rPh sb="6" eb="9">
      <t>ビエイチョウ</t>
    </rPh>
    <rPh sb="9" eb="11">
      <t>ノウギョウ</t>
    </rPh>
    <rPh sb="11" eb="13">
      <t>シンコウ</t>
    </rPh>
    <rPh sb="13" eb="15">
      <t>キコウ</t>
    </rPh>
    <phoneticPr fontId="2"/>
  </si>
  <si>
    <t>一般財団法人丘のまちびえい活性化協会</t>
    <rPh sb="0" eb="2">
      <t>イッパン</t>
    </rPh>
    <rPh sb="2" eb="4">
      <t>ザイダン</t>
    </rPh>
    <rPh sb="4" eb="6">
      <t>ホウジン</t>
    </rPh>
    <rPh sb="6" eb="7">
      <t>オカ</t>
    </rPh>
    <rPh sb="13" eb="16">
      <t>カッセイカ</t>
    </rPh>
    <rPh sb="16" eb="18">
      <t>キョウカイ</t>
    </rPh>
    <phoneticPr fontId="2"/>
  </si>
  <si>
    <t>-</t>
    <phoneticPr fontId="2"/>
  </si>
  <si>
    <t>大雪清掃組合</t>
    <rPh sb="0" eb="2">
      <t>タイセツ</t>
    </rPh>
    <rPh sb="2" eb="4">
      <t>セイソウ</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</si>
  <si>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</si>
  <si>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</si>
  <si>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4">
      <t>タイセツチク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</si>
  <si>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8">
      <t>タイセツチクコウイキレンゴウ</t>
    </rPh>
    <rPh sb="9" eb="11">
      <t>コクミン</t>
    </rPh>
    <rPh sb="11" eb="13">
      <t>ケンコウ</t>
    </rPh>
    <rPh sb="13" eb="15">
      <t>ホケン</t>
    </rPh>
    <rPh sb="15" eb="17">
      <t>トクベツ</t>
    </rPh>
    <rPh sb="17" eb="19">
      <t>カイケイ</t>
    </rPh>
    <phoneticPr fontId="2"/>
  </si>
  <si>
    <t>大雪地区広域連合　後期高齢者医療特別会計</t>
    <rPh sb="0" eb="8">
      <t>タイセツチクコウイキレンゴウ</t>
    </rPh>
    <rPh sb="9" eb="11">
      <t>コウキ</t>
    </rPh>
    <rPh sb="11" eb="14">
      <t>コウレイシャ</t>
    </rPh>
    <rPh sb="14" eb="16">
      <t>イリョウ</t>
    </rPh>
    <rPh sb="16" eb="18">
      <t>トクベツ</t>
    </rPh>
    <rPh sb="18" eb="20">
      <t>カイケイ</t>
    </rPh>
    <phoneticPr fontId="2"/>
  </si>
  <si>
    <t>大雪葬斎組合</t>
    <rPh sb="0" eb="2">
      <t>タイセツ</t>
    </rPh>
    <rPh sb="2" eb="3">
      <t>ソウ</t>
    </rPh>
    <rPh sb="3" eb="4">
      <t>サイ</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</si>
  <si>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</si>
  <si>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</si>
  <si>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</si>
  <si>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</si>
  <si>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</si>
  <si>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</si>
  <si>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町内施設の新設や改修を多数実施している中で、類似団体と比較して将来負担比率は高い値にある。有形固定資産減価償却率についても、未だ他の類似団体と比べ高い数値となっており、今後公共施設に係る経費も増加することが見込まれるため、建設事業計画や施設運営を適切に進めていくことで改善につなげていく必要がある。</t>
    <rPh sb="1" eb="3">
      <t>キンネン</t>
    </rPh>
    <rPh sb="4" eb="6">
      <t>チョウナイ</t>
    </rPh>
    <rPh sb="6" eb="8">
      <t>シセツ</t>
    </rPh>
    <rPh sb="9" eb="11">
      <t>シンセツ</t>
    </rPh>
    <rPh sb="12" eb="14">
      <t>カイシュウ</t>
    </rPh>
    <rPh sb="15" eb="17">
      <t>タスウ</t>
    </rPh>
    <rPh sb="17" eb="19">
      <t>ジッシ</t>
    </rPh>
    <rPh sb="23" eb="24">
      <t>ナカ</t>
    </rPh>
    <rPh sb="26" eb="28">
      <t>ルイジ</t>
    </rPh>
    <rPh sb="28" eb="30">
      <t>ダンタイ</t>
    </rPh>
    <rPh sb="31" eb="33">
      <t>ヒカク</t>
    </rPh>
    <rPh sb="35" eb="37">
      <t>ショウライ</t>
    </rPh>
    <rPh sb="37" eb="39">
      <t>フタン</t>
    </rPh>
    <rPh sb="39" eb="41">
      <t>ヒリツ</t>
    </rPh>
    <rPh sb="42" eb="43">
      <t>タカ</t>
    </rPh>
    <rPh sb="44" eb="45">
      <t>アタイ</t>
    </rPh>
    <rPh sb="49" eb="55">
      <t>ユウケイコテイシサン</t>
    </rPh>
    <rPh sb="55" eb="59">
      <t>ゲンカショウキャク</t>
    </rPh>
    <rPh sb="59" eb="60">
      <t>リツ</t>
    </rPh>
    <rPh sb="66" eb="67">
      <t>イマ</t>
    </rPh>
    <rPh sb="68" eb="69">
      <t>ホカ</t>
    </rPh>
    <rPh sb="70" eb="72">
      <t>ルイジ</t>
    </rPh>
    <rPh sb="72" eb="74">
      <t>ダンタイ</t>
    </rPh>
    <rPh sb="75" eb="76">
      <t>クラ</t>
    </rPh>
    <rPh sb="77" eb="78">
      <t>タカ</t>
    </rPh>
    <rPh sb="79" eb="81">
      <t>スウチ</t>
    </rPh>
    <rPh sb="88" eb="90">
      <t>コンゴ</t>
    </rPh>
    <rPh sb="90" eb="92">
      <t>コウキョウ</t>
    </rPh>
    <rPh sb="92" eb="94">
      <t>シセツ</t>
    </rPh>
    <rPh sb="95" eb="96">
      <t>カカ</t>
    </rPh>
    <rPh sb="97" eb="99">
      <t>ケイヒ</t>
    </rPh>
    <rPh sb="100" eb="102">
      <t>ゾウカ</t>
    </rPh>
    <rPh sb="107" eb="109">
      <t>ミコ</t>
    </rPh>
    <rPh sb="115" eb="117">
      <t>ケンセツ</t>
    </rPh>
    <rPh sb="117" eb="119">
      <t>ジギョウ</t>
    </rPh>
    <rPh sb="119" eb="121">
      <t>ケイカク</t>
    </rPh>
    <rPh sb="122" eb="124">
      <t>シセツ</t>
    </rPh>
    <rPh sb="124" eb="126">
      <t>ウンエイ</t>
    </rPh>
    <rPh sb="127" eb="129">
      <t>テキセツ</t>
    </rPh>
    <rPh sb="130" eb="131">
      <t>スス</t>
    </rPh>
    <rPh sb="138" eb="140">
      <t>カイゼン</t>
    </rPh>
    <rPh sb="147" eb="14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</si>
  <si>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</si>
  <si>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</si>
  <si>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</si>
  <si>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</si>
  <si>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</si>
  <si>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</si>
  <si>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新規施設の建設や懸案事業の実施を進めたことにより将来負担比率と実質公債費比率が共に上昇しており、類似団体を比較しても高い数値にある。今後については事業の内容を精査し、将来に多額の負担を残すことのないよう、起債発行額の抑制や基金等残高とのバランスを図りながら、健全な財政運営に努める必要がある。</t>
    <rPh sb="1" eb="3">
      <t>キンネン</t>
    </rPh>
    <rPh sb="4" eb="6">
      <t>シンキ</t>
    </rPh>
    <rPh sb="6" eb="8">
      <t>シセツ</t>
    </rPh>
    <rPh sb="9" eb="11">
      <t>ケンセツ</t>
    </rPh>
    <rPh sb="12" eb="14">
      <t>ケンアン</t>
    </rPh>
    <rPh sb="14" eb="16">
      <t>ジギョウ</t>
    </rPh>
    <rPh sb="17" eb="19">
      <t>ジッシ</t>
    </rPh>
    <rPh sb="20" eb="21">
      <t>スス</t>
    </rPh>
    <rPh sb="28" eb="30">
      <t>ショウライ</t>
    </rPh>
    <rPh sb="30" eb="32">
      <t>フタン</t>
    </rPh>
    <rPh sb="32" eb="34">
      <t>ヒリツ</t>
    </rPh>
    <rPh sb="35" eb="37">
      <t>ジッシツ</t>
    </rPh>
    <rPh sb="37" eb="40">
      <t>コウサイヒ</t>
    </rPh>
    <rPh sb="40" eb="42">
      <t>ヒリツ</t>
    </rPh>
    <rPh sb="43" eb="44">
      <t>トモ</t>
    </rPh>
    <rPh sb="45" eb="47">
      <t>ジョウショウ</t>
    </rPh>
    <rPh sb="52" eb="54">
      <t>ルイジ</t>
    </rPh>
    <rPh sb="54" eb="56">
      <t>ダンタイ</t>
    </rPh>
    <rPh sb="57" eb="59">
      <t>ヒカク</t>
    </rPh>
    <rPh sb="62" eb="63">
      <t>タカ</t>
    </rPh>
    <rPh sb="64" eb="66">
      <t>スウチ</t>
    </rPh>
    <rPh sb="70" eb="72">
      <t>コンゴ</t>
    </rPh>
    <rPh sb="77" eb="79">
      <t>ジギョウ</t>
    </rPh>
    <rPh sb="80" eb="82">
      <t>ナイヨウ</t>
    </rPh>
    <rPh sb="83" eb="85">
      <t>セイサ</t>
    </rPh>
    <rPh sb="87" eb="89">
      <t>ショウライ</t>
    </rPh>
    <rPh sb="90" eb="92">
      <t>タガク</t>
    </rPh>
    <rPh sb="93" eb="95">
      <t>フタン</t>
    </rPh>
    <rPh sb="96" eb="97">
      <t>ノコ</t>
    </rPh>
    <rPh sb="106" eb="108">
      <t>キサイ</t>
    </rPh>
    <rPh sb="108" eb="111">
      <t>ハッコウガク</t>
    </rPh>
    <rPh sb="112" eb="114">
      <t>ヨクセイ</t>
    </rPh>
    <rPh sb="115" eb="117">
      <t>キキン</t>
    </rPh>
    <rPh sb="117" eb="118">
      <t>トウ</t>
    </rPh>
    <rPh sb="118" eb="120">
      <t>ザンダカ</t>
    </rPh>
    <rPh sb="127" eb="128">
      <t>ハカ</t>
    </rPh>
    <rPh sb="133" eb="135">
      <t>ケンゼン</t>
    </rPh>
    <rPh sb="136" eb="138">
      <t>ザイセイ</t>
    </rPh>
    <rPh sb="138" eb="140">
      <t>ウンエイ</t>
    </rPh>
    <rPh sb="141" eb="142">
      <t>ツト</t>
    </rPh>
    <rPh sb="144" eb="14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</si>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</sst>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7C5A37-4C73-4096-9A52-6D55D305FB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F024-45B2-A99B-81F24981BC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355269</c:v>
                </c:pt>
                <c:pt idx="1">
                  <c:v>339732</c:v>
                </c:pt>
                <c:pt idx="2">
                  <c:v>394361</c:v>
                </c:pt>
                <c:pt idx="3">
                  <c:v>346122</c:v>
                </c:pt>
                <c:pt idx="4">
                  <c:v>344876</c:v>
                </c:pt>
              </c:numCache>
            </c:numRef>
          </c:val>
          <c:smooth val="0"/>
          <c:extLst>
            <c:ext xmlns:c16="http://schemas.microsoft.com/office/drawing/2014/chart" uri="{C3380CC4-5D6E-409C-BE32-E72D297353CC}">
              <c16:uniqueId val="{00000001-F024-45B2-A99B-81F24981BC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3.02</c:v>
                </c:pt>
                <c:pt idx="1">
                  <c:v>2.7</c:v>
                </c:pt>
                <c:pt idx="2">
                  <c:v>3.19</c:v>
                </c:pt>
                <c:pt idx="3">
                  <c:v>2.93</c:v>
                </c:pt>
                <c:pt idx="4">
                  <c:v>3.84</c:v>
                </c:pt>
              </c:numCache>
            </c:numRef>
          </c:val>
          <c:extLst>
            <c:ext xmlns:c16="http://schemas.microsoft.com/office/drawing/2014/chart" uri="{C3380CC4-5D6E-409C-BE32-E72D297353CC}">
              <c16:uniqueId val="{00000000-3ABD-41CA-83A8-02A7F3A4FA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9.1199999999999992</c:v>
                </c:pt>
                <c:pt idx="1">
                  <c:v>9.14</c:v>
                </c:pt>
                <c:pt idx="2">
                  <c:v>9.2200000000000006</c:v>
                </c:pt>
                <c:pt idx="3">
                  <c:v>9.25</c:v>
                </c:pt>
                <c:pt idx="4">
                  <c:v>9.19</c:v>
                </c:pt>
              </c:numCache>
            </c:numRef>
          </c:val>
          <c:extLst>
            <c:ext xmlns:c16="http://schemas.microsoft.com/office/drawing/2014/chart" uri="{C3380CC4-5D6E-409C-BE32-E72D297353CC}">
              <c16:uniqueId val="{00000001-3ABD-41CA-83A8-02A7F3A4FA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-0.57999999999999996</c:v>
                </c:pt>
                <c:pt idx="1">
                  <c:v>-0.33</c:v>
                </c:pt>
                <c:pt idx="2">
                  <c:v>0.47</c:v>
                </c:pt>
                <c:pt idx="3">
                  <c:v>-0.27</c:v>
                </c:pt>
                <c:pt idx="4">
                  <c:v>0.92</c:v>
                </c:pt>
              </c:numCache>
            </c:numRef>
          </c:val>
          <c:smooth val="0"/>
          <c:extLst>
            <c:ext xmlns:c16="http://schemas.microsoft.com/office/drawing/2014/chart" uri="{C3380CC4-5D6E-409C-BE32-E72D297353CC}">
              <c16:uniqueId val="{00000002-3ABD-41CA-83A8-02A7F3A4FA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92E-4BE3-AEF4-4FFC2F66FA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E-4BE3-AEF4-4FFC2F66FA01}"/>
            </c:ext>
          </c:extLst>
        </c:ser>
        <c:ser>
          <c:idx val="2"/>
          <c:order val="2"/>
          <c:tx>
            <c:strRef>
              <c:f>データシート!$A$29</c:f>
              <c:strCache>
                <c:ptCount val="1"/>
                <c:pt idx="0">
                  <c:v>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2E-4BE3-AEF4-4FFC2F66FA01}"/>
            </c:ext>
          </c:extLst>
        </c:ser>
        <c:ser>
          <c:idx val="3"/>
          <c:order val="3"/>
          <c:tx>
            <c:strRef>
              <c:f>データシート!$A$30</c:f>
              <c:strCache>
                <c:ptCount val="1"/>
                <c:pt idx="0">
                  <c:v>農業研修施設事業特別会計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692E-4BE3-AEF4-4FFC2F66FA01}"/>
            </c:ext>
          </c:extLst>
        </c:ser>
        <c:ser>
          <c:idx val="4"/>
          <c:order val="4"/>
          <c:tx>
            <c:strRef>
              <c:f>データシート!$A$31</c:f>
              <c:strCache>
                <c:ptCount val="1"/>
                <c:pt idx="0">
                  <c:v>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92E-4BE3-AEF4-4FFC2F66FA01}"/>
            </c:ext>
          </c:extLst>
        </c:ser>
        <c:ser>
          <c:idx val="5"/>
          <c:order val="5"/>
          <c:tx>
            <c:strRef>
              <c:f>データシート!$A$32</c:f>
              <c:strCache>
                <c:ptCount val="1"/>
                <c:pt idx="0">
                  <c:v>白金泉源事業特別会計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92E-4BE3-AEF4-4FFC2F66FA0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0.39</c:v>
                </c:pt>
                <c:pt idx="6">
                  <c:v>#N/A</c:v>
                </c:pt>
                <c:pt idx="7">
                  <c:v>0.16</c:v>
                </c:pt>
                <c:pt idx="8">
                  <c:v>#N/A</c:v>
                </c:pt>
                <c:pt idx="9">
                  <c:v>0.1</c:v>
                </c:pt>
              </c:numCache>
            </c:numRef>
          </c:val>
          <c:extLst>
            <c:ext xmlns:c16="http://schemas.microsoft.com/office/drawing/2014/chart" uri="{C3380CC4-5D6E-409C-BE32-E72D297353CC}">
              <c16:uniqueId val="{00000006-692E-4BE3-AEF4-4FFC2F66FA0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3.18</c:v>
                </c:pt>
                <c:pt idx="2">
                  <c:v>#N/A</c:v>
                </c:pt>
                <c:pt idx="3">
                  <c:v>2.62</c:v>
                </c:pt>
                <c:pt idx="4">
                  <c:v>#N/A</c:v>
                </c:pt>
                <c:pt idx="5">
                  <c:v>3.02</c:v>
                </c:pt>
                <c:pt idx="6">
                  <c:v>#N/A</c:v>
                </c:pt>
                <c:pt idx="7">
                  <c:v>2.4300000000000002</c:v>
                </c:pt>
                <c:pt idx="8">
                  <c:v>#N/A</c:v>
                </c:pt>
                <c:pt idx="9">
                  <c:v>1.98</c:v>
                </c:pt>
              </c:numCache>
            </c:numRef>
          </c:val>
          <c:extLst>
            <c:ext xmlns:c16="http://schemas.microsoft.com/office/drawing/2014/chart" uri="{C3380CC4-5D6E-409C-BE32-E72D297353CC}">
              <c16:uniqueId val="{00000007-692E-4BE3-AEF4-4FFC2F66FA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c:v>
                </c:pt>
                <c:pt idx="2">
                  <c:v>#N/A</c:v>
                </c:pt>
                <c:pt idx="3">
                  <c:v>2.69</c:v>
                </c:pt>
                <c:pt idx="4">
                  <c:v>#N/A</c:v>
                </c:pt>
                <c:pt idx="5">
                  <c:v>3.17</c:v>
                </c:pt>
                <c:pt idx="6">
                  <c:v>#N/A</c:v>
                </c:pt>
                <c:pt idx="7">
                  <c:v>2.91</c:v>
                </c:pt>
                <c:pt idx="8">
                  <c:v>#N/A</c:v>
                </c:pt>
                <c:pt idx="9">
                  <c:v>3.81</c:v>
                </c:pt>
              </c:numCache>
            </c:numRef>
          </c:val>
          <c:extLst>
            <c:ext xmlns:c16="http://schemas.microsoft.com/office/drawing/2014/chart" uri="{C3380CC4-5D6E-409C-BE32-E72D297353CC}">
              <c16:uniqueId val="{00000008-692E-4BE3-AEF4-4FFC2F66FA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7.42</c:v>
                </c:pt>
                <c:pt idx="2">
                  <c:v>#N/A</c:v>
                </c:pt>
                <c:pt idx="3">
                  <c:v>9.1999999999999993</c:v>
                </c:pt>
                <c:pt idx="4">
                  <c:v>#N/A</c:v>
                </c:pt>
                <c:pt idx="5">
                  <c:v>10.78</c:v>
                </c:pt>
                <c:pt idx="6">
                  <c:v>#N/A</c:v>
                </c:pt>
                <c:pt idx="7">
                  <c:v>12.23</c:v>
                </c:pt>
                <c:pt idx="8">
                  <c:v>#N/A</c:v>
                </c:pt>
                <c:pt idx="9">
                  <c:v>13.66</c:v>
                </c:pt>
              </c:numCache>
            </c:numRef>
          </c:val>
          <c:extLst>
            <c:ext xmlns:c16="http://schemas.microsoft.com/office/drawing/2014/chart" uri="{C3380CC4-5D6E-409C-BE32-E72D297353CC}">
              <c16:uniqueId val="{00000009-692E-4BE3-AEF4-4FFC2F66FA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1236</c:v>
                </c:pt>
                <c:pt idx="5">
                  <c:v>1273</c:v>
                </c:pt>
                <c:pt idx="8">
                  <c:v>1251</c:v>
                </c:pt>
                <c:pt idx="11">
                  <c:v>1297</c:v>
                </c:pt>
                <c:pt idx="14">
                  <c:v>1311</c:v>
                </c:pt>
              </c:numCache>
            </c:numRef>
          </c:val>
          <c:extLst>
            <c:ext xmlns:c16="http://schemas.microsoft.com/office/drawing/2014/chart" uri="{C3380CC4-5D6E-409C-BE32-E72D297353CC}">
              <c16:uniqueId val="{00000000-FFEB-42CD-BFBA-502F7F5143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EB-42CD-BFBA-502F7F5143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2-FFEB-42CD-BFBA-502F7F5143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36</c:v>
                </c:pt>
                <c:pt idx="6">
                  <c:v>38</c:v>
                </c:pt>
                <c:pt idx="9">
                  <c:v>30</c:v>
                </c:pt>
                <c:pt idx="12">
                  <c:v>31</c:v>
                </c:pt>
              </c:numCache>
            </c:numRef>
          </c:val>
          <c:extLst>
            <c:ext xmlns:c16="http://schemas.microsoft.com/office/drawing/2014/chart" uri="{C3380CC4-5D6E-409C-BE32-E72D297353CC}">
              <c16:uniqueId val="{00000003-FFEB-42CD-BFBA-502F7F5143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305</c:v>
                </c:pt>
                <c:pt idx="3">
                  <c:v>275</c:v>
                </c:pt>
                <c:pt idx="6">
                  <c:v>259</c:v>
                </c:pt>
                <c:pt idx="9">
                  <c:v>253</c:v>
                </c:pt>
                <c:pt idx="12">
                  <c:v>253</c:v>
                </c:pt>
              </c:numCache>
            </c:numRef>
          </c:val>
          <c:extLst>
            <c:ext xmlns:c16="http://schemas.microsoft.com/office/drawing/2014/chart" uri="{C3380CC4-5D6E-409C-BE32-E72D297353CC}">
              <c16:uniqueId val="{00000004-FFEB-42CD-BFBA-502F7F5143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EB-42CD-BFBA-502F7F5143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EB-42CD-BFBA-502F7F5143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1336</c:v>
                </c:pt>
                <c:pt idx="3">
                  <c:v>1432</c:v>
                </c:pt>
                <c:pt idx="6">
                  <c:v>1459</c:v>
                </c:pt>
                <c:pt idx="9">
                  <c:v>1520</c:v>
                </c:pt>
                <c:pt idx="12">
                  <c:v>1561</c:v>
                </c:pt>
              </c:numCache>
            </c:numRef>
          </c:val>
          <c:extLst>
            <c:ext xmlns:c16="http://schemas.microsoft.com/office/drawing/2014/chart" uri="{C3380CC4-5D6E-409C-BE32-E72D297353CC}">
              <c16:uniqueId val="{00000007-FFEB-42CD-BFBA-502F7F5143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439</c:v>
                </c:pt>
                <c:pt idx="2">
                  <c:v>#N/A</c:v>
                </c:pt>
                <c:pt idx="3">
                  <c:v>#N/A</c:v>
                </c:pt>
                <c:pt idx="4">
                  <c:v>472</c:v>
                </c:pt>
                <c:pt idx="5">
                  <c:v>#N/A</c:v>
                </c:pt>
                <c:pt idx="6">
                  <c:v>#N/A</c:v>
                </c:pt>
                <c:pt idx="7">
                  <c:v>507</c:v>
                </c:pt>
                <c:pt idx="8">
                  <c:v>#N/A</c:v>
                </c:pt>
                <c:pt idx="9">
                  <c:v>#N/A</c:v>
                </c:pt>
                <c:pt idx="10">
                  <c:v>507</c:v>
                </c:pt>
                <c:pt idx="11">
                  <c:v>#N/A</c:v>
                </c:pt>
                <c:pt idx="12">
                  <c:v>#N/A</c:v>
                </c:pt>
                <c:pt idx="13">
                  <c:v>535</c:v>
                </c:pt>
                <c:pt idx="14">
                  <c:v>#N/A</c:v>
                </c:pt>
              </c:numCache>
            </c:numRef>
          </c:val>
          <c:smooth val="0"/>
          <c:extLst>
            <c:ext xmlns:c16="http://schemas.microsoft.com/office/drawing/2014/chart" uri="{C3380CC4-5D6E-409C-BE32-E72D297353CC}">
              <c16:uniqueId val="{00000008-FFEB-42CD-BFBA-502F7F5143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11691</c:v>
                </c:pt>
                <c:pt idx="5">
                  <c:v>12132</c:v>
                </c:pt>
                <c:pt idx="8">
                  <c:v>12026</c:v>
                </c:pt>
                <c:pt idx="11">
                  <c:v>12006</c:v>
                </c:pt>
                <c:pt idx="14">
                  <c:v>11005</c:v>
                </c:pt>
              </c:numCache>
            </c:numRef>
          </c:val>
          <c:extLst>
            <c:ext xmlns:c16="http://schemas.microsoft.com/office/drawing/2014/chart" uri="{C3380CC4-5D6E-409C-BE32-E72D297353CC}">
              <c16:uniqueId val="{00000000-5E3F-460E-91CE-8E3A669C84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633</c:v>
                </c:pt>
                <c:pt idx="5">
                  <c:v>544</c:v>
                </c:pt>
                <c:pt idx="8">
                  <c:v>478</c:v>
                </c:pt>
                <c:pt idx="11">
                  <c:v>440</c:v>
                </c:pt>
                <c:pt idx="14">
                  <c:v>419</c:v>
                </c:pt>
              </c:numCache>
            </c:numRef>
          </c:val>
          <c:extLst>
            <c:ext xmlns:c16="http://schemas.microsoft.com/office/drawing/2014/chart" uri="{C3380CC4-5D6E-409C-BE32-E72D297353CC}">
              <c16:uniqueId val="{00000001-5E3F-460E-91CE-8E3A669C84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3308</c:v>
                </c:pt>
                <c:pt idx="5">
                  <c:v>3314</c:v>
                </c:pt>
                <c:pt idx="8">
                  <c:v>3289</c:v>
                </c:pt>
                <c:pt idx="11">
                  <c:v>2914</c:v>
                </c:pt>
                <c:pt idx="14">
                  <c:v>2878</c:v>
                </c:pt>
              </c:numCache>
            </c:numRef>
          </c:val>
          <c:extLst>
            <c:ext xmlns:c16="http://schemas.microsoft.com/office/drawing/2014/chart" uri="{C3380CC4-5D6E-409C-BE32-E72D297353CC}">
              <c16:uniqueId val="{00000002-5E3F-460E-91CE-8E3A669C84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3F-460E-91CE-8E3A669C84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3F-460E-91CE-8E3A669C84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251</c:v>
                </c:pt>
                <c:pt idx="3">
                  <c:v>124</c:v>
                </c:pt>
                <c:pt idx="6">
                  <c:v>0</c:v>
                </c:pt>
                <c:pt idx="9">
                  <c:v>0</c:v>
                </c:pt>
                <c:pt idx="12">
                  <c:v>0</c:v>
                </c:pt>
              </c:numCache>
            </c:numRef>
          </c:val>
          <c:extLst>
            <c:ext xmlns:c16="http://schemas.microsoft.com/office/drawing/2014/chart" uri="{C3380CC4-5D6E-409C-BE32-E72D297353CC}">
              <c16:uniqueId val="{00000005-5E3F-460E-91CE-8E3A669C84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1579</c:v>
                </c:pt>
                <c:pt idx="3">
                  <c:v>1582</c:v>
                </c:pt>
                <c:pt idx="6">
                  <c:v>1530</c:v>
                </c:pt>
                <c:pt idx="9">
                  <c:v>1601</c:v>
                </c:pt>
                <c:pt idx="12">
                  <c:v>1391</c:v>
                </c:pt>
              </c:numCache>
            </c:numRef>
          </c:val>
          <c:extLst>
            <c:ext xmlns:c16="http://schemas.microsoft.com/office/drawing/2014/chart" uri="{C3380CC4-5D6E-409C-BE32-E72D297353CC}">
              <c16:uniqueId val="{00000006-5E3F-460E-91CE-8E3A669C84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201</c:v>
                </c:pt>
                <c:pt idx="3">
                  <c:v>190</c:v>
                </c:pt>
                <c:pt idx="6">
                  <c:v>121</c:v>
                </c:pt>
                <c:pt idx="9">
                  <c:v>160</c:v>
                </c:pt>
                <c:pt idx="12">
                  <c:v>155</c:v>
                </c:pt>
              </c:numCache>
            </c:numRef>
          </c:val>
          <c:extLst>
            <c:ext xmlns:c16="http://schemas.microsoft.com/office/drawing/2014/chart" uri="{C3380CC4-5D6E-409C-BE32-E72D297353CC}">
              <c16:uniqueId val="{00000007-5E3F-460E-91CE-8E3A669C84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2734</c:v>
                </c:pt>
                <c:pt idx="3">
                  <c:v>2616</c:v>
                </c:pt>
                <c:pt idx="6">
                  <c:v>2563</c:v>
                </c:pt>
                <c:pt idx="9">
                  <c:v>2440</c:v>
                </c:pt>
                <c:pt idx="12">
                  <c:v>2181</c:v>
                </c:pt>
              </c:numCache>
            </c:numRef>
          </c:val>
          <c:extLst>
            <c:ext xmlns:c16="http://schemas.microsoft.com/office/drawing/2014/chart" uri="{C3380CC4-5D6E-409C-BE32-E72D297353CC}">
              <c16:uniqueId val="{00000008-5E3F-460E-91CE-8E3A669C84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3F-460E-91CE-8E3A669C84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14513</c:v>
                </c:pt>
                <c:pt idx="3">
                  <c:v>14681</c:v>
                </c:pt>
                <c:pt idx="6">
                  <c:v>14914</c:v>
                </c:pt>
                <c:pt idx="9">
                  <c:v>14933</c:v>
                </c:pt>
                <c:pt idx="12">
                  <c:v>14274</c:v>
                </c:pt>
              </c:numCache>
            </c:numRef>
          </c:val>
          <c:extLst>
            <c:ext xmlns:c16="http://schemas.microsoft.com/office/drawing/2014/chart" uri="{C3380CC4-5D6E-409C-BE32-E72D297353CC}">
              <c16:uniqueId val="{0000000A-5E3F-460E-91CE-8E3A669C84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3647</c:v>
                </c:pt>
                <c:pt idx="2">
                  <c:v>#N/A</c:v>
                </c:pt>
                <c:pt idx="3">
                  <c:v>#N/A</c:v>
                </c:pt>
                <c:pt idx="4">
                  <c:v>3204</c:v>
                </c:pt>
                <c:pt idx="5">
                  <c:v>#N/A</c:v>
                </c:pt>
                <c:pt idx="6">
                  <c:v>#N/A</c:v>
                </c:pt>
                <c:pt idx="7">
                  <c:v>3337</c:v>
                </c:pt>
                <c:pt idx="8">
                  <c:v>#N/A</c:v>
                </c:pt>
                <c:pt idx="9">
                  <c:v>#N/A</c:v>
                </c:pt>
                <c:pt idx="10">
                  <c:v>3773</c:v>
                </c:pt>
                <c:pt idx="11">
                  <c:v>#N/A</c:v>
                </c:pt>
                <c:pt idx="12">
                  <c:v>#N/A</c:v>
                </c:pt>
                <c:pt idx="13">
                  <c:v>3699</c:v>
                </c:pt>
                <c:pt idx="14">
                  <c:v>#N/A</c:v>
                </c:pt>
              </c:numCache>
            </c:numRef>
          </c:val>
          <c:smooth val="0"/>
          <c:extLst>
            <c:ext xmlns:c16="http://schemas.microsoft.com/office/drawing/2014/chart" uri="{C3380CC4-5D6E-409C-BE32-E72D297353CC}">
              <c16:uniqueId val="{0000000B-5E3F-460E-91CE-8E3A669C84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553</c:v>
                </c:pt>
                <c:pt idx="1">
                  <c:v>553</c:v>
                </c:pt>
                <c:pt idx="2">
                  <c:v>553</c:v>
                </c:pt>
              </c:numCache>
            </c:numRef>
          </c:val>
          <c:extLst>
            <c:ext xmlns:c16="http://schemas.microsoft.com/office/drawing/2014/chart" uri="{C3380CC4-5D6E-409C-BE32-E72D297353CC}">
              <c16:uniqueId val="{00000000-3438-4F5B-93AE-364DDC380C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608</c:v>
                </c:pt>
                <c:pt idx="1">
                  <c:v>608</c:v>
                </c:pt>
                <c:pt idx="2">
                  <c:v>608</c:v>
                </c:pt>
              </c:numCache>
            </c:numRef>
          </c:val>
          <c:extLst>
            <c:ext xmlns:c16="http://schemas.microsoft.com/office/drawing/2014/chart" uri="{C3380CC4-5D6E-409C-BE32-E72D297353CC}">
              <c16:uniqueId val="{00000001-3438-4F5B-93AE-364DDC380C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2079</c:v>
                </c:pt>
                <c:pt idx="1">
                  <c:v>1719</c:v>
                </c:pt>
                <c:pt idx="2">
                  <c:v>1676</c:v>
                </c:pt>
              </c:numCache>
            </c:numRef>
          </c:val>
          <c:extLst>
            <c:ext xmlns:c16="http://schemas.microsoft.com/office/drawing/2014/chart" uri="{C3380CC4-5D6E-409C-BE32-E72D297353CC}">
              <c16:uniqueId val="{00000002-3438-4F5B-93AE-364DDC380C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{503C09F7-D1D5-40A7-B86E-9B25A09BB51D}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E5-4067-99CF-149A1CF083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{D039FD21-F90A-4E03-9682-A537F846B0BF}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5-4067-99CF-149A1CF083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{250BF160-4132-42F4-B569-7AEB6D837D26}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5-4067-99CF-149A1CF083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{DD10F349-0E78-4C4A-91E4-0C2A3CFDC794}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5-4067-99CF-149A1CF083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{28A4FAE4-379F-4D28-995C-1A3ACF70C903}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5-4067-99CF-149A1CF083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{3B53C9C8-B874-400C-9D76-6C14EB34C70D}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E5-4067-99CF-149A1CF083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{3A2F850F-6A4B-4310-9EB5-A2552BB36E73}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E5-4067-99CF-149A1CF083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{8D6BF46C-0F8B-43F5-96E7-42BBE148588B}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E5-4067-99CF-149A1CF083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{D71D1707-CA90-45B1-BE37-FC407FA8C657}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E5-4067-99CF-149A1CF083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58.4</c:v>
                </c:pt>
                <c:pt idx="16">
                  <c:v>62.3</c:v>
                </c:pt>
                <c:pt idx="24">
                  <c:v>63.1</c:v>
                </c:pt>
                <c:pt idx="32">
                  <c:v>62.4</c:v>
                </c:pt>
              </c:numCache>
            </c:numRef>
          </c:xVal>
          <c:yVal>
            <c:numRef>
              <c:f>公会計指標分析・財政指標組合せ分析表!$BP$51:$DC$51</c:f>
              <c:numCache>
                <c:formatCode>#,##0.0;"▲ "#,##0.0</c:formatCode>
                <c:ptCount val="40"/>
                <c:pt idx="0">
                  <c:v>74.3</c:v>
                </c:pt>
                <c:pt idx="8">
                  <c:v>66.099999999999994</c:v>
                </c:pt>
                <c:pt idx="16">
                  <c:v>69.2</c:v>
                </c:pt>
                <c:pt idx="24">
                  <c:v>79.2</c:v>
                </c:pt>
                <c:pt idx="32">
                  <c:v>77.400000000000006</c:v>
                </c:pt>
              </c:numCache>
            </c:numRef>
          </c:yVal>
          <c:smooth val="0"/>
          <c:extLst>
            <c:ext xmlns:c16="http://schemas.microsoft.com/office/drawing/2014/chart" uri="{C3380CC4-5D6E-409C-BE32-E72D297353CC}">
              <c16:uniqueId val="{00000009-ABE5-4067-99CF-149A1CF083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{92AAD38E-9C2C-4904-9ACB-7BD8CE57D498}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E5-4067-99CF-149A1CF083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{01028AFE-52F8-43E0-9835-8545BE2F2E7C}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5-4067-99CF-149A1CF083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{ABF049B6-AAB0-491D-89C8-D5918754A039}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5-4067-99CF-149A1CF083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{F83D447B-2503-4CB4-AFDD-971186F46A7B}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5-4067-99CF-149A1CF083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{4E9BDF46-7CDB-4B56-A6AD-43D510CE8FEF}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5-4067-99CF-149A1CF083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{DC2FA579-3A2B-475B-AFCD-B4F1B22D805E}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E5-4067-99CF-149A1CF08341}"/>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{1F02B0BC-7838-4D20-92BC-AAF1008DECF1}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E5-4067-99CF-149A1CF08341}"/>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{5AD558DD-BC3C-44DE-B3FD-8CE620C39435}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E5-4067-99CF-149A1CF083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{74861C61-C238-4035-AB12-5983A72F18A2}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E5-4067-99CF-149A1CF083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ABE5-4067-99CF-149A1CF08341}"/>
            </c:ext>
          </c:extLst>
        </c:ser>
        <c:dLbls>
          <c:showLegendKey val="0"/>
          <c:showVal val="1"/>
          <c:showCatName val="0"/>
          <c:showSerName val="0"/>
          <c:showPercent val="0"/>
          <c:showBubbleSize val="0"/>
        </c:dLbls>
        <c:axId val="46179840"/>
        <c:axId val="46181760"/>
      </c:scatterChart>
      <c:valAx>
        <c:axId val="46179840"/>
        <c:scaling>
          <c:orientation val="minMax"/>
          <c:max val="65"/>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{A092D386-222C-4B28-B21A-0A0996F6A3C8}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59-4E1D-9F44-436310B7F9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{2213F3C6-BCA8-43A3-BB9A-AD8ED062D957}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9-4E1D-9F44-436310B7F9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{D5DFEAC5-AF2E-45B4-BFBD-7C6C37FDA18C}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9-4E1D-9F44-436310B7F9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{614F0738-8429-4ECD-97A7-54E664928D61}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9-4E1D-9F44-436310B7F9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{F43089F9-B35C-41D8-9E69-18756F0D3E9E}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9-4E1D-9F44-436310B7F9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{37263BFD-2F36-4982-8D9A-236E01AB4A12}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59-4E1D-9F44-436310B7F9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{9742170F-07C5-48EF-B40D-A59E22124103}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59-4E1D-9F44-436310B7F9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{A2EFB223-EDFD-48E7-B817-6AB8243F0D6A}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59-4E1D-9F44-436310B7F9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{2323FFB7-3663-42EF-93B7-4B5C1AD0C13A}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59-4E1D-9F44-436310B7F9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9.6999999999999993</c:v>
                </c:pt>
                <c:pt idx="24">
                  <c:v>10.3</c:v>
                </c:pt>
                <c:pt idx="32">
                  <c:v>10.8</c:v>
                </c:pt>
              </c:numCache>
            </c:numRef>
          </c:xVal>
          <c:yVal>
            <c:numRef>
              <c:f>公会計指標分析・財政指標組合せ分析表!$BP$73:$DC$73</c:f>
              <c:numCache>
                <c:formatCode>#,##0.0;"▲ "#,##0.0</c:formatCode>
                <c:ptCount val="40"/>
                <c:pt idx="0">
                  <c:v>74.3</c:v>
                </c:pt>
                <c:pt idx="8">
                  <c:v>66.099999999999994</c:v>
                </c:pt>
                <c:pt idx="16">
                  <c:v>69.2</c:v>
                </c:pt>
                <c:pt idx="24">
                  <c:v>79.2</c:v>
                </c:pt>
                <c:pt idx="32">
                  <c:v>77.400000000000006</c:v>
                </c:pt>
              </c:numCache>
            </c:numRef>
          </c:yVal>
          <c:smooth val="0"/>
          <c:extLst>
            <c:ext xmlns:c16="http://schemas.microsoft.com/office/drawing/2014/chart" uri="{C3380CC4-5D6E-409C-BE32-E72D297353CC}">
              <c16:uniqueId val="{00000009-DF59-4E1D-9F44-436310B7F9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{26AF0B6A-E2C0-484F-8484-28EFC5FA9021}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59-4E1D-9F44-436310B7F9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{76129FA5-8E7F-4B19-8770-66B2A8639C30}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9-4E1D-9F44-436310B7F9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{68A84F5A-438E-4774-AA60-85E7B7530193}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9-4E1D-9F44-436310B7F9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{DFAE3115-F7C5-4E24-9AE1-7081484123FA}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9-4E1D-9F44-436310B7F9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{0344C03E-5F76-403C-AFAF-6BE7FDE21ABE}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9-4E1D-9F44-436310B7F9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{791B9284-8637-4C4A-B90C-144385FD1643}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59-4E1D-9F44-436310B7F9A0}"/>
                </c:ext>
              </c:extLst>
            </c:dLbl>
            <c:dLbl>
              <c:idx val="16"/>
              <c:layout>
                <c:manualLayout>
                  <c:x val="-4.5160355153971272E-2"/>
                  <c:y val="-5.64816799974244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{913CEFC1-40FE-43E8-BD48-D6B15268A5E6}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59-4E1D-9F44-436310B7F9A0}"/>
                </c:ext>
              </c:extLst>
            </c:dLbl>
            <c:dLbl>
              <c:idx val="24"/>
              <c:layout>
                <c:manualLayout>
                  <c:x val="-1.8235628084250059E-2"/>
                  <c:y val="-6.835161417816348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{3F0814AA-DB76-4AB8-BECE-717663893B37}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59-4E1D-9F44-436310B7F9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{9BC683F2-C89C-42E9-9F89-58ABBD9A79C4}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59-4E1D-9F44-436310B7F9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DF59-4E1D-9F44-436310B7F9A0}"/>
            </c:ext>
          </c:extLst>
        </c:ser>
        <c:dLbls>
          <c:showLegendKey val="0"/>
          <c:showVal val="1"/>
          <c:showCatName val="0"/>
          <c:showSerName val="0"/>
          <c:showPercent val="0"/>
          <c:showBubbleSize val="0"/>
        </c:dLbls>
        <c:axId val="84219776"/>
        <c:axId val="84234240"/>
      </c:scatterChart>
      <c:valAx>
        <c:axId val="84219776"/>
        <c:scaling>
          <c:orientation val="minMax"/>
          <c:max val="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6"/>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起債額が増加し、その償還が始まるため今後しばらく増加する傾向が見込まれる。交付税算入のある起債を中心に借入を行ってきたことから算入公債費等についても一定の規模を維持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今後は元利償還金等を抑えていく必要があるため、財政運営計画に基づく適正な事業実施と将来負担も見据えた大規模事業の整理・縮小を図っていく。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pPr>
            <a:spcAft>
              <a:spcPts val="0"/>
            </a:spcAft>
          </a:pPr>
          <a:r>
            <a:rPr lang="ja-JP" altLang="ja-JP" sz="1400" kern="100">
              <a:effectLst/>
              <a:latin typeface="ＭＳ ゴシック" panose="020B0609070205080204" pitchFamily="49" charset="-128"/>
              <a:ea typeface="ＭＳ ゴシック" panose="020B0609070205080204" pitchFamily="49" charset="-128"/>
              <a:cs typeface="Courier New" panose="02070309020205020404" pitchFamily="49" charset="0"/>
            </a:rPr>
            <a:t>実質公債費比率の算定に用いる満期一括償還地方債の</a:t>
          </a:r>
          <a:r>
            <a:rPr lang="ja-JP" altLang="ja-JP" sz="1400">
              <a:effectLst/>
              <a:latin typeface="ＭＳ ゴシック" panose="020B0609070205080204" pitchFamily="49" charset="-128"/>
              <a:ea typeface="ＭＳ ゴシック" panose="020B0609070205080204" pitchFamily="49" charset="-128"/>
              <a:cs typeface="Times New Roman" panose="02020603050405020304" pitchFamily="18" charset="0"/>
            </a:rPr>
            <a:t>償還の財源としての積立はない</a:t>
          </a:r>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将来負担率額は、前年度と比較すると</a:t>
          </a:r>
          <a:r>
            <a:rPr kumimoji="1" lang="en-US" altLang="ja-JP" sz="1400">
              <a:latin typeface="ＭＳ ゴシック" pitchFamily="49" charset="-128"/>
              <a:ea typeface="ＭＳ ゴシック" pitchFamily="49" charset="-128"/>
            </a:rPr>
            <a:t>1,133</a:t>
          </a:r>
          <a:r>
            <a:rPr kumimoji="1" lang="ja-JP" altLang="en-US" sz="1400">
              <a:latin typeface="ＭＳ ゴシック" pitchFamily="49" charset="-128"/>
              <a:ea typeface="ＭＳ ゴシック" pitchFamily="49" charset="-128"/>
            </a:rPr>
            <a:t>百万円の減となっており、充当可能財源等についても</a:t>
          </a:r>
          <a:r>
            <a:rPr kumimoji="1" lang="en-US" altLang="ja-JP" sz="1400">
              <a:latin typeface="ＭＳ ゴシック" pitchFamily="49" charset="-128"/>
              <a:ea typeface="ＭＳ ゴシック" pitchFamily="49" charset="-128"/>
            </a:rPr>
            <a:t>1,058</a:t>
          </a:r>
          <a:r>
            <a:rPr kumimoji="1" lang="ja-JP" altLang="en-US" sz="1400">
              <a:latin typeface="ＭＳ ゴシック" pitchFamily="49" charset="-128"/>
              <a:ea typeface="ＭＳ ゴシック" pitchFamily="49" charset="-128"/>
            </a:rPr>
            <a:t>百万円の減少となっているため、将来負担比率は</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百万円の減少となっている。起債残高は今後数年増加する見込みであるため、今後も行財政改革を進め、将来負担の適正化と財政の健全化に努める。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基金全体額としては、ほぼ横ばいとなっており、大きな支出としては、小中学校のＰＣ機器の整備や町営墓地改修が挙げられる。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億円程度の残高を維持していくことを念頭としつつ、必要とされる事業については基金活用のもと事業実施を行っていく。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公共施設等整備基金：町の長期計画に基づく公共施設の建設等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丘のまちびえいまちづくり基金：まちづくり寄附の寄附目的に応じた事業の実施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百万円の積み立てを行った一方で、町営墓地に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丁目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番線に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百万円などの取り崩しなどを行ったことで、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百万円の減となっている。丘のまちびえいまちづくり基金においては、小中学校のＰＣ機器の整備や定住住宅取得促進事業など幅広い事業で活用を行い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百万円取り崩しており、寄附金等による積立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百万円との差額である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必要な事業については今後も基金を活用して事業推進していくが、基金全体の残額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近年、大きな変動はない状況にある。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基本的に取り崩しは行わずに、運用していくこととしている。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近年、大きな変動はない状況にある。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公債費に対応して計画的に運用を行う予定。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0118D5-D09B-40FC-8FF9-92C94A1F2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3F90B3-1F87-4AEA-9205-EBDC06ECF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C35E603-5B0D-4498-8A08-C7A5AA1CB08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7ADD5DE-B06C-47B9-93B8-B7083E2B74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F9FC828-16BD-4820-91FC-43D7917D08E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3F92F5-1E3C-4FB7-913E-D3EDE7A357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EB9FF7C-F15F-41FD-BEBC-D14F4A5CF0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F3FF80D-0090-4FC6-815B-CA8CB76783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3FE2469-3754-428A-B92D-1324B91DE5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4885DC2-3763-4ED3-B669-C50CA00E974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B2F87BC-4B9D-4191-8F26-A13D3BEC827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29C412D-1843-438F-BD08-1B9ED6C1B2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C729B66-5A47-4373-B61A-D4C7BC1E3CE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9567ED8-873C-4B16-9598-F2FE1DA6BB8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FC5DA4-DAF7-400C-A8D0-D2D2D1CF5D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C3ACAE-2F4F-4DE5-9899-F365CC4415F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D486AD8-EFA3-4814-BD89-BDC1E6A19D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BCB8BB2-E103-4507-AB3C-CF5F8D48E97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D5C3B6D-D5A7-4D3C-A34B-82881A3EF9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88984C1-EBA2-4288-8F2B-5B09A2B9B0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F8223C4-A3CE-4D75-ABDA-CDC7BD1CFA2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6EF3800-78B6-40F6-A803-FFC7452342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95893B5-D096-48F5-930B-293A75EAE8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640C09-2739-4408-B0A8-629EDE21BB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55D074-BB38-4D6D-9B70-7B81B7D17DD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47370C1-85A4-47A4-84F3-8F508EDF00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3D6D2F7-53A9-471E-98DC-796B5F7F42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9FE63FD-8B9F-436E-B828-969E5956430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8F03641-01A7-4D40-A747-16302C3D733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A53AAF-5A3D-4ACA-B450-5CDC2B4BC6C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781974E-E2CF-4F3B-98F1-C5091454848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50A86A4-AE9C-4B65-AD96-CCC1ACD4320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1F34EAD-81B6-4E38-9226-3CA17CD70BE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2C28778-F988-4933-808E-A94218C6397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A4CE0E3-8C10-444A-8E0A-E669AF3776B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7BCD850-38EE-44C0-99D3-6E01473EFC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4DD1F3A-DEA0-45F1-B03B-7FFC7CED2C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2DF8CE-87D6-469A-B43C-663D814092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10134AF-4D5E-458B-861A-34C18B1759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C3476FC-01D0-42D7-AC3A-E311FBF8C5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51A6308-3D30-4CBD-A443-3B267365173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5BEC525-9B0E-4E3A-8EF1-D9C9C71553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39BA5B2-6493-4C86-8882-DBD7F5B8842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B611C33-FA65-4F57-8AFD-2C9B3FF2422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2F387EA-923C-45FD-8E8D-4FE6256DD0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0A0B4A4-4301-4236-B888-62AE8AAE3C8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BBEC58-6B48-48E4-88A5-273D691BB5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年から増加傾向にあり、近年では類似団体とほぼ同じ率を推移している。今後とも有形固定資産の管理を慎重に進め、適切な水準を保つよう維持していく必要がある。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21EF20A-F39C-4EC8-B050-07432432D0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2EFA98C-1CCE-4729-AA74-A41EAFF934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9806201-2DEE-4B34-92BC-154EE76BA95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CE0487B-B7E3-47E7-A5AB-EDDA3DAA0BA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FD8C651-E314-44F9-BD79-DCBDAF29964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C1103AC-6599-4114-B714-AEC5BCE267F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6761E3E-8230-498A-A640-074987D8A23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0FE514D-2A9D-43C4-80F7-E534C96666F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BF51C26-73FD-4A59-8FA8-D8615BFB180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0F1F5E1-ABB7-4E42-99E5-2FB9B44466E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5E75D20-AB9B-427B-BEAA-BCD42380F16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F55A2B7-9B84-455B-9132-B277C244110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6E295AC-07AF-42EE-ABEC-5BA298C544D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0F5B8A2-2065-4C68-96C4-FB382007424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AF86C0D-17D1-4FD9-A528-42C0694153A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D3E4DFB-6DFA-427E-B8CF-92CEC63C73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E2F8328-469F-400D-BAE0-D053EC9B2E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BD16A84-FEE3-4EF5-84A6-511D6334AB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0C29973D-19B7-4BC2-BCEB-78F48D01AD96}"/>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8B22B7C9-326C-4F9F-9E58-FE9C707A5AFA}"/>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C06CCA06-E44A-4DD0-AF70-51C3663EFAAC}"/>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C1A37450-81C8-4B9D-B982-EE9C25A39221}"/>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83C2E941-E19F-40A6-97C4-FC0AEA716DDF}"/>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09C59103-68B5-4BBE-B97B-071321B27D3B}"/>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75E91CDE-4954-4AEF-9E13-58B555B62301}"/>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D18F2527-7A99-4405-BB59-035041D1368E}"/>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345DC36F-13C0-495B-9EA5-F251A521497A}"/>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F334C9A9-66CE-475D-8B0D-774243E9CE9A}"/>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D176DDA5-0888-4903-9CF5-4FCDEEC27E4E}"/>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B68905F-6AF7-46F4-AEB0-0864B66E44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5F7C45-FABF-40EF-85C3-5C0801045E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7F6BED-06C6-423E-9640-234009CA8D3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B13FB1F-B138-4BE9-A399-43CB0225E1B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55A7C61-D53D-4958-B416-DAA0974D77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83" name="楕円 82">
          <a:extLst>
            <a:ext uri="{FF2B5EF4-FFF2-40B4-BE49-F238E27FC236}">
              <a16:creationId xmlns:a16="http://schemas.microsoft.com/office/drawing/2014/main" id="{E92D2B9E-90CD-474C-BD51-110EAA9F677C}"/>
            </a:ext>
          </a:extLst>
        </xdr:cNvPr>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146339</xdr:rowOff>
    </xdr:from>
    <xdr:ext cx="405111" cy="259045"/>
    <xdr:sp macro="" textlink="">
      <xdr:nvSpPr>
        <xdr:cNvPr id="84" name="有形固定資産減価償却率該当値テキスト">
          <a:extLst>
            <a:ext uri="{FF2B5EF4-FFF2-40B4-BE49-F238E27FC236}">
              <a16:creationId xmlns:a16="http://schemas.microsoft.com/office/drawing/2014/main" id="{38F78538-9E1B-4A87-AF58-08F999D66602}"/>
            </a:ext>
          </a:extLst>
        </xdr:cNvPr>
        <xdr:cNvSpPr txBox="1"/>
      </xdr:nvSpPr>
      <xdr:spPr>
        <a:xfrm>
          <a:off x="4813300" y="606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145052</xdr:rowOff>
    </xdr:from>
    <xdr:to>
      <xdr:col>19</xdr:col>
      <xdr:colOff>187325</xdr:colOff>
      <xdr:row>32</xdr:row>
      <xdr:rowOff>75202</xdr:rowOff>
    </xdr:to>
    <xdr:sp macro="" textlink="">
      <xdr:nvSpPr>
        <xdr:cNvPr id="85" name="楕円 84">
          <a:extLst>
            <a:ext uri="{FF2B5EF4-FFF2-40B4-BE49-F238E27FC236}">
              <a16:creationId xmlns:a16="http://schemas.microsoft.com/office/drawing/2014/main" id="{61F77C39-30DF-4910-9D6A-D5AE531B5059}"/>
            </a:ext>
          </a:extLst>
        </xdr:cNvPr>
        <xdr:cNvSpPr/>
      </xdr:nvSpPr>
      <xdr:spPr>
        <a:xfrm>
          <a:off x="4000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24402</xdr:rowOff>
    </xdr:to>
    <xdr:cxnSp macro="">
      <xdr:nvCxnSpPr>
        <xdr:cNvPr id="86" name="直線コネクタ 85">
          <a:extLst>
            <a:ext uri="{FF2B5EF4-FFF2-40B4-BE49-F238E27FC236}">
              <a16:creationId xmlns:a16="http://schemas.microsoft.com/office/drawing/2014/main" id="{F3290A8A-F10E-4225-B081-FB055BC160C7}"/>
            </a:ext>
          </a:extLst>
        </xdr:cNvPr>
        <xdr:cNvCxnSpPr/>
      </xdr:nvCxnSpPr>
      <xdr:spPr>
        <a:xfrm flipV="1">
          <a:off x="4051300" y="626073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87" name="楕円 86">
          <a:extLst>
            <a:ext uri="{FF2B5EF4-FFF2-40B4-BE49-F238E27FC236}">
              <a16:creationId xmlns:a16="http://schemas.microsoft.com/office/drawing/2014/main" id="{CA92425E-B7AC-46B5-8E48-0308A780A700}"/>
            </a:ext>
          </a:extLst>
        </xdr:cNvPr>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24402</xdr:rowOff>
    </xdr:to>
    <xdr:cxnSp macro="">
      <xdr:nvCxnSpPr>
        <xdr:cNvPr id="88" name="直線コネクタ 87">
          <a:extLst>
            <a:ext uri="{FF2B5EF4-FFF2-40B4-BE49-F238E27FC236}">
              <a16:creationId xmlns:a16="http://schemas.microsoft.com/office/drawing/2014/main" id="{9F9A7A59-2A5D-4A06-9766-995BA82DE2B2}"/>
            </a:ext>
          </a:extLst>
        </xdr:cNvPr>
        <xdr:cNvCxnSpPr/>
      </xdr:nvCxnSpPr>
      <xdr:spPr>
        <a:xfrm>
          <a:off x="3289300" y="625765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89" name="楕円 88">
          <a:extLst>
            <a:ext uri="{FF2B5EF4-FFF2-40B4-BE49-F238E27FC236}">
              <a16:creationId xmlns:a16="http://schemas.microsoft.com/office/drawing/2014/main" id="{4EAEA95F-5E48-4B8F-A455-0866410F2A41}"/>
            </a:ext>
          </a:extLst>
        </xdr:cNvPr>
        <xdr:cNvSpPr/>
      </xdr:nvSpPr>
      <xdr:spPr>
        <a:xfrm>
          <a:off x="247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171178</xdr:rowOff>
    </xdr:to>
    <xdr:cxnSp macro="">
      <xdr:nvCxnSpPr>
        <xdr:cNvPr id="90" name="直線コネクタ 89">
          <a:extLst>
            <a:ext uri="{FF2B5EF4-FFF2-40B4-BE49-F238E27FC236}">
              <a16:creationId xmlns:a16="http://schemas.microsoft.com/office/drawing/2014/main" id="{0F6E9B47-D31B-43F6-91B8-7EAFA457E4EA}"/>
            </a:ext>
          </a:extLst>
        </xdr:cNvPr>
        <xdr:cNvCxnSpPr/>
      </xdr:nvCxnSpPr>
      <xdr:spPr>
        <a:xfrm>
          <a:off x="2527300" y="6137366"/>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91" name="楕円 90">
          <a:extLst>
            <a:ext uri="{FF2B5EF4-FFF2-40B4-BE49-F238E27FC236}">
              <a16:creationId xmlns:a16="http://schemas.microsoft.com/office/drawing/2014/main" id="{C107A182-EC68-48E1-B8C8-5DC47D5B88C6}"/>
            </a:ext>
          </a:extLst>
        </xdr:cNvPr>
        <xdr:cNvSpPr/>
      </xdr:nvSpPr>
      <xdr:spPr>
        <a:xfrm>
          <a:off x="1714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106952</xdr:rowOff>
    </xdr:from>
    <xdr:to>
      <xdr:col>11</xdr:col>
      <xdr:colOff>136525</xdr:colOff>
      <xdr:row>31</xdr:row>
      <xdr:rowOff>50891</xdr:rowOff>
    </xdr:to>
    <xdr:cxnSp macro="">
      <xdr:nvCxnSpPr>
        <xdr:cNvPr id="92" name="直線コネクタ 91">
          <a:extLst>
            <a:ext uri="{FF2B5EF4-FFF2-40B4-BE49-F238E27FC236}">
              <a16:creationId xmlns:a16="http://schemas.microsoft.com/office/drawing/2014/main" id="{B67799BB-481D-45D1-BF38-0D1515377BF3}"/>
            </a:ext>
          </a:extLst>
        </xdr:cNvPr>
        <xdr:cNvCxnSpPr/>
      </xdr:nvCxnSpPr>
      <xdr:spPr>
        <a:xfrm>
          <a:off x="1765300" y="5850527"/>
          <a:ext cx="762000" cy="28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a:extLst>
            <a:ext uri="{FF2B5EF4-FFF2-40B4-BE49-F238E27FC236}">
              <a16:creationId xmlns:a16="http://schemas.microsoft.com/office/drawing/2014/main" id="{8FB09B6C-00FA-43E4-95B0-B55A4639450E}"/>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4" name="n_2aveValue有形固定資産減価償却率">
          <a:extLst>
            <a:ext uri="{FF2B5EF4-FFF2-40B4-BE49-F238E27FC236}">
              <a16:creationId xmlns:a16="http://schemas.microsoft.com/office/drawing/2014/main" id="{B9F252A1-B15D-47AF-9E8B-FB885EF77CA6}"/>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5" name="n_3aveValue有形固定資産減価償却率">
          <a:extLst>
            <a:ext uri="{FF2B5EF4-FFF2-40B4-BE49-F238E27FC236}">
              <a16:creationId xmlns:a16="http://schemas.microsoft.com/office/drawing/2014/main" id="{74AC9AB5-5702-40E2-BB84-9EBC7D41A6DA}"/>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96" name="n_4aveValue有形固定資産減価償却率">
          <a:extLst>
            <a:ext uri="{FF2B5EF4-FFF2-40B4-BE49-F238E27FC236}">
              <a16:creationId xmlns:a16="http://schemas.microsoft.com/office/drawing/2014/main" id="{5F794F7B-573D-438A-9A5A-803F3606684E}"/>
            </a:ext>
          </a:extLst>
        </xdr:cNvPr>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66329</xdr:rowOff>
    </xdr:from>
    <xdr:ext cx="405111" cy="259045"/>
    <xdr:sp macro="" textlink="">
      <xdr:nvSpPr>
        <xdr:cNvPr id="97" name="n_1mainValue有形固定資産減価償却率">
          <a:extLst>
            <a:ext uri="{FF2B5EF4-FFF2-40B4-BE49-F238E27FC236}">
              <a16:creationId xmlns:a16="http://schemas.microsoft.com/office/drawing/2014/main" id="{6FA28523-1C89-406B-928E-8D6E32D1BD3E}"/>
            </a:ext>
          </a:extLst>
        </xdr:cNvPr>
        <xdr:cNvSpPr txBox="1"/>
      </xdr:nvSpPr>
      <xdr:spPr>
        <a:xfrm>
          <a:off x="38360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98" name="n_2mainValue有形固定資産減価償却率">
          <a:extLst>
            <a:ext uri="{FF2B5EF4-FFF2-40B4-BE49-F238E27FC236}">
              <a16:creationId xmlns:a16="http://schemas.microsoft.com/office/drawing/2014/main" id="{131518D8-001D-4BB9-B31F-235CC19708EA}"/>
            </a:ext>
          </a:extLst>
        </xdr:cNvPr>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118218</xdr:rowOff>
    </xdr:from>
    <xdr:ext cx="405111" cy="259045"/>
    <xdr:sp macro="" textlink="">
      <xdr:nvSpPr>
        <xdr:cNvPr id="99" name="n_3mainValue有形固定資産減価償却率">
          <a:extLst>
            <a:ext uri="{FF2B5EF4-FFF2-40B4-BE49-F238E27FC236}">
              <a16:creationId xmlns:a16="http://schemas.microsoft.com/office/drawing/2014/main" id="{CE78B631-81A8-4029-8E6B-E2C3608AD1BE}"/>
            </a:ext>
          </a:extLst>
        </xdr:cNvPr>
        <xdr:cNvSpPr txBox="1"/>
      </xdr:nvSpPr>
      <xdr:spPr>
        <a:xfrm>
          <a:off x="2324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2829</xdr:rowOff>
    </xdr:from>
    <xdr:ext cx="405111" cy="259045"/>
    <xdr:sp macro="" textlink="">
      <xdr:nvSpPr>
        <xdr:cNvPr id="100" name="n_4mainValue有形固定資産減価償却率">
          <a:extLst>
            <a:ext uri="{FF2B5EF4-FFF2-40B4-BE49-F238E27FC236}">
              <a16:creationId xmlns:a16="http://schemas.microsoft.com/office/drawing/2014/main" id="{51A952E3-D00E-42A3-9CCB-E4AA83A1940C}"/>
            </a:ext>
          </a:extLst>
        </xdr:cNvPr>
        <xdr:cNvSpPr txBox="1"/>
      </xdr:nvSpPr>
      <xdr:spPr>
        <a:xfrm>
          <a:off x="1562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5841D09-922F-43F1-A3E1-9985021414D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6C37DD6-423C-442C-9082-FC8DAD07FA5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CFD0503-FB2F-4B36-9D88-888E8F7614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D092B0C-D8F1-4A6E-AED2-286D4B85C31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C111190-9143-4233-B2D6-C5DD4EA1DF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DFAA241-3CF5-49D7-9E05-E2D3E10018F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BC9CD44-B87F-44F3-9CC9-6AEAD5D055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6D9F55B-7A63-48FB-A240-E56874A6B0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9A4B454-9BBD-4648-9A4A-DA385752689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24E7438-B06C-4082-8590-26DE8831BC3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8CB7B8C-6E2B-4BCD-BCF6-2F3A56F2A2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912C7D6-717B-469E-B6BB-82187D7B69C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CC9FFF5-8C54-45D5-BF2A-D06BB930263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近年全国平均及び北海道平均を下回る数値であり、今後とも大きな数値の増加とならないよう、適切な債務状況を管理していく必要がある。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31E33DE-31D5-491D-8924-5E61F0A2CA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528C49F-C99C-4035-8E1D-4AACBCE177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B1E0884-CBC7-4F72-9DF1-8E5DA3B732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25416A4F-D29F-4C0B-B0BD-81D5393F6D1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14901D3E-2D39-410F-BAE2-7546EB2E907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756B06BD-E9C6-4AE8-980D-5BDE8826868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34AD7CD6-0437-496A-B7FB-EEB13F4E3D2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F67DCBC1-9753-4459-A274-DD532FF8BC3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8B990229-876B-4D87-B3C1-6AD68882B0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D7F7EFF3-8E66-4E36-B2F1-E63178844D4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D9A4798B-7EF3-4315-9C08-43BF85EE258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786BCBB-2679-4B24-95C4-B99940CC33E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EBE7E611-8CD5-48A3-AE87-44B89AAEE5D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A0CFDBB9-8F03-476C-A461-104352DFCC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EFCCF285-468A-44D9-BC80-0AF76BDEF5F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8A9840C-07B6-45DD-9153-2322CF671B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C2C8673-3556-4B8E-A701-9BFF19E33C8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a:extLst>
            <a:ext uri="{FF2B5EF4-FFF2-40B4-BE49-F238E27FC236}">
              <a16:creationId xmlns:a16="http://schemas.microsoft.com/office/drawing/2014/main" id="{590DD28D-8DBA-4CAF-9E75-250FE76BC7A2}"/>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a:extLst>
            <a:ext uri="{FF2B5EF4-FFF2-40B4-BE49-F238E27FC236}">
              <a16:creationId xmlns:a16="http://schemas.microsoft.com/office/drawing/2014/main" id="{A3950850-72C0-465E-B2C0-FE1B45BE9535}"/>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a:extLst>
            <a:ext uri="{FF2B5EF4-FFF2-40B4-BE49-F238E27FC236}">
              <a16:creationId xmlns:a16="http://schemas.microsoft.com/office/drawing/2014/main" id="{DC666C38-F2A1-4E02-9154-25ED8F96B2DB}"/>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a:extLst>
            <a:ext uri="{FF2B5EF4-FFF2-40B4-BE49-F238E27FC236}">
              <a16:creationId xmlns:a16="http://schemas.microsoft.com/office/drawing/2014/main" id="{BB9248A6-6276-49E3-BBF1-D0417A8CD546}"/>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a:extLst>
            <a:ext uri="{FF2B5EF4-FFF2-40B4-BE49-F238E27FC236}">
              <a16:creationId xmlns:a16="http://schemas.microsoft.com/office/drawing/2014/main" id="{0AC29DDE-9A5D-4B1F-97AF-885F515575BD}"/>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36" name="債務償還比率平均値テキスト">
          <a:extLst>
            <a:ext uri="{FF2B5EF4-FFF2-40B4-BE49-F238E27FC236}">
              <a16:creationId xmlns:a16="http://schemas.microsoft.com/office/drawing/2014/main" id="{6CAA04CA-D2CE-4F93-BE81-061A34FE28E5}"/>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a:extLst>
            <a:ext uri="{FF2B5EF4-FFF2-40B4-BE49-F238E27FC236}">
              <a16:creationId xmlns:a16="http://schemas.microsoft.com/office/drawing/2014/main" id="{6135E2A5-BEB8-4FFC-AC00-05C6C604D815}"/>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a:extLst>
            <a:ext uri="{FF2B5EF4-FFF2-40B4-BE49-F238E27FC236}">
              <a16:creationId xmlns:a16="http://schemas.microsoft.com/office/drawing/2014/main" id="{FBCA2466-6021-4D3F-A314-CF94463410BD}"/>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a:extLst>
            <a:ext uri="{FF2B5EF4-FFF2-40B4-BE49-F238E27FC236}">
              <a16:creationId xmlns:a16="http://schemas.microsoft.com/office/drawing/2014/main" id="{CB1325CE-478B-467F-974C-F9709BB70CDD}"/>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a:extLst>
            <a:ext uri="{FF2B5EF4-FFF2-40B4-BE49-F238E27FC236}">
              <a16:creationId xmlns:a16="http://schemas.microsoft.com/office/drawing/2014/main" id="{AD4963CB-45C5-469F-BB8D-347FDA6243D8}"/>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a:extLst>
            <a:ext uri="{FF2B5EF4-FFF2-40B4-BE49-F238E27FC236}">
              <a16:creationId xmlns:a16="http://schemas.microsoft.com/office/drawing/2014/main" id="{6EB37F9E-797C-4B5A-85B2-CFD164C0A7A8}"/>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749A7CB-7736-4B5E-BE0E-9E7EE36F139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F635D01-0913-461F-A2F6-8535486CA7A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A3902DC-9B16-447D-94FC-85DA83E9D44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4D31B01-E122-48F9-BA98-2DC232281A8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1A3726F-5DB1-471A-A72B-5C1F670DA3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44638</xdr:rowOff>
    </xdr:from>
    <xdr:to>
      <xdr:col>76</xdr:col>
      <xdr:colOff>73025</xdr:colOff>
      <xdr:row>29</xdr:row>
      <xdr:rowOff>146238</xdr:rowOff>
    </xdr:to>
    <xdr:sp macro="" textlink="">
      <xdr:nvSpPr>
        <xdr:cNvPr id="147" name="楕円 146">
          <a:extLst>
            <a:ext uri="{FF2B5EF4-FFF2-40B4-BE49-F238E27FC236}">
              <a16:creationId xmlns:a16="http://schemas.microsoft.com/office/drawing/2014/main" id="{EBF401D0-B130-47B9-B2A3-E65B481C2876}"/>
            </a:ext>
          </a:extLst>
        </xdr:cNvPr>
        <xdr:cNvSpPr/>
      </xdr:nvSpPr>
      <xdr:spPr>
        <a:xfrm>
          <a:off x="14744700" y="57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67515</xdr:rowOff>
    </xdr:from>
    <xdr:ext cx="469744" cy="259045"/>
    <xdr:sp macro="" textlink="">
      <xdr:nvSpPr>
        <xdr:cNvPr id="148" name="債務償還比率該当値テキスト">
          <a:extLst>
            <a:ext uri="{FF2B5EF4-FFF2-40B4-BE49-F238E27FC236}">
              <a16:creationId xmlns:a16="http://schemas.microsoft.com/office/drawing/2014/main" id="{5CD3D064-2BB1-4235-96F1-1F666E16EFB5}"/>
            </a:ext>
          </a:extLst>
        </xdr:cNvPr>
        <xdr:cNvSpPr txBox="1"/>
      </xdr:nvSpPr>
      <xdr:spPr>
        <a:xfrm>
          <a:off x="14846300" y="56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78976</xdr:rowOff>
    </xdr:from>
    <xdr:to>
      <xdr:col>72</xdr:col>
      <xdr:colOff>123825</xdr:colOff>
      <xdr:row>30</xdr:row>
      <xdr:rowOff>9126</xdr:rowOff>
    </xdr:to>
    <xdr:sp macro="" textlink="">
      <xdr:nvSpPr>
        <xdr:cNvPr id="149" name="楕円 148">
          <a:extLst>
            <a:ext uri="{FF2B5EF4-FFF2-40B4-BE49-F238E27FC236}">
              <a16:creationId xmlns:a16="http://schemas.microsoft.com/office/drawing/2014/main" id="{ABBE6400-0FD7-4903-AB03-29FE34DA110B}"/>
            </a:ext>
          </a:extLst>
        </xdr:cNvPr>
        <xdr:cNvSpPr/>
      </xdr:nvSpPr>
      <xdr:spPr>
        <a:xfrm>
          <a:off x="14033500" y="5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95438</xdr:rowOff>
    </xdr:from>
    <xdr:to>
      <xdr:col>76</xdr:col>
      <xdr:colOff>22225</xdr:colOff>
      <xdr:row>29</xdr:row>
      <xdr:rowOff>129776</xdr:rowOff>
    </xdr:to>
    <xdr:cxnSp macro="">
      <xdr:nvCxnSpPr>
        <xdr:cNvPr id="150" name="直線コネクタ 149">
          <a:extLst>
            <a:ext uri="{FF2B5EF4-FFF2-40B4-BE49-F238E27FC236}">
              <a16:creationId xmlns:a16="http://schemas.microsoft.com/office/drawing/2014/main" id="{87CC3170-C188-4492-9421-F683F37B2E13}"/>
            </a:ext>
          </a:extLst>
        </xdr:cNvPr>
        <xdr:cNvCxnSpPr/>
      </xdr:nvCxnSpPr>
      <xdr:spPr>
        <a:xfrm flipV="1">
          <a:off x="14084300" y="5839013"/>
          <a:ext cx="711200" cy="3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60882</xdr:rowOff>
    </xdr:from>
    <xdr:to>
      <xdr:col>68</xdr:col>
      <xdr:colOff>123825</xdr:colOff>
      <xdr:row>29</xdr:row>
      <xdr:rowOff>162482</xdr:rowOff>
    </xdr:to>
    <xdr:sp macro="" textlink="">
      <xdr:nvSpPr>
        <xdr:cNvPr id="151" name="楕円 150">
          <a:extLst>
            <a:ext uri="{FF2B5EF4-FFF2-40B4-BE49-F238E27FC236}">
              <a16:creationId xmlns:a16="http://schemas.microsoft.com/office/drawing/2014/main" id="{E4F4BBFC-FAD0-4AA4-8AB1-076ACEF4F898}"/>
            </a:ext>
          </a:extLst>
        </xdr:cNvPr>
        <xdr:cNvSpPr/>
      </xdr:nvSpPr>
      <xdr:spPr>
        <a:xfrm>
          <a:off x="13271500" y="58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111682</xdr:rowOff>
    </xdr:from>
    <xdr:to>
      <xdr:col>72</xdr:col>
      <xdr:colOff>73025</xdr:colOff>
      <xdr:row>29</xdr:row>
      <xdr:rowOff>129776</xdr:rowOff>
    </xdr:to>
    <xdr:cxnSp macro="">
      <xdr:nvCxnSpPr>
        <xdr:cNvPr id="152" name="直線コネクタ 151">
          <a:extLst>
            <a:ext uri="{FF2B5EF4-FFF2-40B4-BE49-F238E27FC236}">
              <a16:creationId xmlns:a16="http://schemas.microsoft.com/office/drawing/2014/main" id="{E3861C64-F1BE-44F3-8919-0A304326CEE5}"/>
            </a:ext>
          </a:extLst>
        </xdr:cNvPr>
        <xdr:cNvCxnSpPr/>
      </xdr:nvCxnSpPr>
      <xdr:spPr>
        <a:xfrm>
          <a:off x="13322300" y="5855257"/>
          <a:ext cx="762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56769</xdr:rowOff>
    </xdr:from>
    <xdr:to>
      <xdr:col>64</xdr:col>
      <xdr:colOff>123825</xdr:colOff>
      <xdr:row>29</xdr:row>
      <xdr:rowOff>158369</xdr:rowOff>
    </xdr:to>
    <xdr:sp macro="" textlink="">
      <xdr:nvSpPr>
        <xdr:cNvPr id="153" name="楕円 152">
          <a:extLst>
            <a:ext uri="{FF2B5EF4-FFF2-40B4-BE49-F238E27FC236}">
              <a16:creationId xmlns:a16="http://schemas.microsoft.com/office/drawing/2014/main" id="{183AB641-6A7C-4632-ACEF-CC3065EB1D6B}"/>
            </a:ext>
          </a:extLst>
        </xdr:cNvPr>
        <xdr:cNvSpPr/>
      </xdr:nvSpPr>
      <xdr:spPr>
        <a:xfrm>
          <a:off x="12509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107569</xdr:rowOff>
    </xdr:from>
    <xdr:to>
      <xdr:col>68</xdr:col>
      <xdr:colOff>73025</xdr:colOff>
      <xdr:row>29</xdr:row>
      <xdr:rowOff>111682</xdr:rowOff>
    </xdr:to>
    <xdr:cxnSp macro="">
      <xdr:nvCxnSpPr>
        <xdr:cNvPr id="154" name="直線コネクタ 153">
          <a:extLst>
            <a:ext uri="{FF2B5EF4-FFF2-40B4-BE49-F238E27FC236}">
              <a16:creationId xmlns:a16="http://schemas.microsoft.com/office/drawing/2014/main" id="{B3C382C4-25F1-453A-90F6-7451922BF5D1}"/>
            </a:ext>
          </a:extLst>
        </xdr:cNvPr>
        <xdr:cNvCxnSpPr/>
      </xdr:nvCxnSpPr>
      <xdr:spPr>
        <a:xfrm>
          <a:off x="12560300" y="5851144"/>
          <a:ext cx="762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63349</xdr:rowOff>
    </xdr:from>
    <xdr:to>
      <xdr:col>60</xdr:col>
      <xdr:colOff>123825</xdr:colOff>
      <xdr:row>29</xdr:row>
      <xdr:rowOff>164949</xdr:rowOff>
    </xdr:to>
    <xdr:sp macro="" textlink="">
      <xdr:nvSpPr>
        <xdr:cNvPr id="155" name="楕円 154">
          <a:extLst>
            <a:ext uri="{FF2B5EF4-FFF2-40B4-BE49-F238E27FC236}">
              <a16:creationId xmlns:a16="http://schemas.microsoft.com/office/drawing/2014/main" id="{F2627D73-326A-4F58-886B-90303A6A710C}"/>
            </a:ext>
          </a:extLst>
        </xdr:cNvPr>
        <xdr:cNvSpPr/>
      </xdr:nvSpPr>
      <xdr:spPr>
        <a:xfrm>
          <a:off x="11747500" y="58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107569</xdr:rowOff>
    </xdr:from>
    <xdr:to>
      <xdr:col>64</xdr:col>
      <xdr:colOff>73025</xdr:colOff>
      <xdr:row>29</xdr:row>
      <xdr:rowOff>114149</xdr:rowOff>
    </xdr:to>
    <xdr:cxnSp macro="">
      <xdr:nvCxnSpPr>
        <xdr:cNvPr id="156" name="直線コネクタ 155">
          <a:extLst>
            <a:ext uri="{FF2B5EF4-FFF2-40B4-BE49-F238E27FC236}">
              <a16:creationId xmlns:a16="http://schemas.microsoft.com/office/drawing/2014/main" id="{FD919677-046B-4575-813F-FF4808DC46B4}"/>
            </a:ext>
          </a:extLst>
        </xdr:cNvPr>
        <xdr:cNvCxnSpPr/>
      </xdr:nvCxnSpPr>
      <xdr:spPr>
        <a:xfrm flipV="1">
          <a:off x="11798300" y="5851144"/>
          <a:ext cx="762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57" name="n_1aveValue債務償還比率">
          <a:extLst>
            <a:ext uri="{FF2B5EF4-FFF2-40B4-BE49-F238E27FC236}">
              <a16:creationId xmlns:a16="http://schemas.microsoft.com/office/drawing/2014/main" id="{9DAB68F6-5CD2-4F4B-B66B-8BAFE115F0B7}"/>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8" name="n_2aveValue債務償還比率">
          <a:extLst>
            <a:ext uri="{FF2B5EF4-FFF2-40B4-BE49-F238E27FC236}">
              <a16:creationId xmlns:a16="http://schemas.microsoft.com/office/drawing/2014/main" id="{2ABA8436-23C9-431F-A6BC-60A16CBC5087}"/>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9" name="n_3aveValue債務償還比率">
          <a:extLst>
            <a:ext uri="{FF2B5EF4-FFF2-40B4-BE49-F238E27FC236}">
              <a16:creationId xmlns:a16="http://schemas.microsoft.com/office/drawing/2014/main" id="{60FB7395-D0A9-4DA6-84CA-E48C88941624}"/>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0" name="n_4aveValue債務償還比率">
          <a:extLst>
            <a:ext uri="{FF2B5EF4-FFF2-40B4-BE49-F238E27FC236}">
              <a16:creationId xmlns:a16="http://schemas.microsoft.com/office/drawing/2014/main" id="{4E4414BB-CB18-44EC-86BB-FA8FCFB17A3A}"/>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25653</xdr:rowOff>
    </xdr:from>
    <xdr:ext cx="469744" cy="259045"/>
    <xdr:sp macro="" textlink="">
      <xdr:nvSpPr>
        <xdr:cNvPr id="161" name="n_1mainValue債務償還比率">
          <a:extLst>
            <a:ext uri="{FF2B5EF4-FFF2-40B4-BE49-F238E27FC236}">
              <a16:creationId xmlns:a16="http://schemas.microsoft.com/office/drawing/2014/main" id="{4D91F2ED-BA6C-460F-97E0-29B3518565FF}"/>
            </a:ext>
          </a:extLst>
        </xdr:cNvPr>
        <xdr:cNvSpPr txBox="1"/>
      </xdr:nvSpPr>
      <xdr:spPr>
        <a:xfrm>
          <a:off x="13836727" y="5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7559</xdr:rowOff>
    </xdr:from>
    <xdr:ext cx="469744" cy="259045"/>
    <xdr:sp macro="" textlink="">
      <xdr:nvSpPr>
        <xdr:cNvPr id="162" name="n_2mainValue債務償還比率">
          <a:extLst>
            <a:ext uri="{FF2B5EF4-FFF2-40B4-BE49-F238E27FC236}">
              <a16:creationId xmlns:a16="http://schemas.microsoft.com/office/drawing/2014/main" id="{298999E7-F1A7-4DCF-AB01-95F06A1E0B46}"/>
            </a:ext>
          </a:extLst>
        </xdr:cNvPr>
        <xdr:cNvSpPr txBox="1"/>
      </xdr:nvSpPr>
      <xdr:spPr>
        <a:xfrm>
          <a:off x="13087427" y="55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3446</xdr:rowOff>
    </xdr:from>
    <xdr:ext cx="469744" cy="259045"/>
    <xdr:sp macro="" textlink="">
      <xdr:nvSpPr>
        <xdr:cNvPr id="163" name="n_3mainValue債務償還比率">
          <a:extLst>
            <a:ext uri="{FF2B5EF4-FFF2-40B4-BE49-F238E27FC236}">
              <a16:creationId xmlns:a16="http://schemas.microsoft.com/office/drawing/2014/main" id="{4C90EE8C-2270-4AB4-A1C6-AFF3130993B9}"/>
            </a:ext>
          </a:extLst>
        </xdr:cNvPr>
        <xdr:cNvSpPr txBox="1"/>
      </xdr:nvSpPr>
      <xdr:spPr>
        <a:xfrm>
          <a:off x="12325427"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10026</xdr:rowOff>
    </xdr:from>
    <xdr:ext cx="469744" cy="259045"/>
    <xdr:sp macro="" textlink="">
      <xdr:nvSpPr>
        <xdr:cNvPr id="164" name="n_4mainValue債務償還比率">
          <a:extLst>
            <a:ext uri="{FF2B5EF4-FFF2-40B4-BE49-F238E27FC236}">
              <a16:creationId xmlns:a16="http://schemas.microsoft.com/office/drawing/2014/main" id="{21F8C186-BB10-4B4B-960E-0E4AAB464B25}"/>
            </a:ext>
          </a:extLst>
        </xdr:cNvPr>
        <xdr:cNvSpPr txBox="1"/>
      </xdr:nvSpPr>
      <xdr:spPr>
        <a:xfrm>
          <a:off x="11563427" y="55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4F2432B0-DB32-405B-BFD3-5E5CF517C3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8DEE42E-F699-4B69-AC91-E3D4738997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887C5A5-5DC9-4E2D-A4FD-EA2D3C5D8B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E1361C0C-BDE9-422F-A54C-1C7E2098C63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7E173CE-12E9-439D-96F9-E5D3CB4AF7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D87F90F-AB2E-48D5-AC63-953B852DFE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2C223D-A84D-4B8A-B344-B96DE3491A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09F11B-C38C-44DB-AA77-F34C8E19D2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17B747-ACC6-49A0-BEDC-DFEB65F99B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0E7544-AB4A-45F8-9B49-BE9DAB9BFB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637824-CDA3-48CB-8A39-FDDEB7511A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F3BCE9-C552-43E3-B3D5-4A9B6BB4F0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7BAB15-22D6-4F80-8E24-E4D086F66E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C418AD-F89C-4D09-A0A4-6ADC977D15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099EAF-3DA7-4907-A976-1E6721F587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12183E-B522-4A14-AB19-3E982CD197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B745F6-0821-4456-9316-D61430102D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8A062A-1A06-4A5C-8C4C-28CA634B1A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AD577C-DD86-4D18-A2AB-DA0C9E2C76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4D7174-ADC6-48B9-BBD2-8E1EC187C0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482EE1-31AB-4914-BBF0-7253C0EFE4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224BEA4-A549-440E-B5A7-B446B00A24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B6FEB6-D6B8-44DB-A0B7-D8F09D5399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C6B18D-FF09-4E3E-89EB-3DC9256A18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EB5C83-5123-439C-8F05-70DA6E8928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DE7818-31AD-4051-A15B-3D87D246BE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8B05EA-D674-404A-855C-5D997ADF3A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2E35B6-BD6C-4325-88EF-C80DF952CD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A3A9E5-4009-4F4C-A232-04BD79FC02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03740A-BE42-4D11-9D18-B54E734F9A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ADE297-5839-4EEF-956E-AADB319452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B1A887-F0F1-4239-982E-F5CC006236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C82FD0-64E0-457D-9F46-FD5CA3C0F3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5E06AA-3443-415E-9C16-13ADB854BA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1998DE-154B-4AD9-A673-984CAC4E59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CD85925-6C55-4D8E-96FB-54A61DD64BC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34C7CA-1D0B-4444-B962-5732EBFB99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80E832-4A8C-4DEB-8AA2-AF0D33066E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56EBAB-DE01-4718-AC01-4853F9B016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2E1AA1-C570-4AA0-A298-D2315CD9B9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3F2EF7-3889-4525-B95E-30043720B0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ABA793-1453-47A8-856C-6322C8F961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264171-75DD-4FEB-A2B9-78BE8AFCF9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0A8198-C747-434E-ABB8-FB7C181ABC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0F7191-06E5-41EE-8274-74BD1630CB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BA900A-286C-4810-BEE9-6740944BD9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444AA7-CA84-4818-9B37-2AE6EB7009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7EAFB0-9871-44F3-A9BD-73ED0DBF44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37C4E3B-41FD-403C-8F42-D4710B2A7D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41B5BC-3BCD-49E2-9D51-F92CC47F895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9105274-D776-4912-93A1-7679A4F744D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8E2130-52DC-4154-A5F0-08A3643C3FB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50C373-9ED0-402E-9AEA-E80122E4D97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EB6A6B3-14B1-40CC-A32D-FCC215E40A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A8A1C01-7CF8-41AC-BE6E-E8098545D07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F825E3F-CE1A-4E3F-9C25-DD40B0463F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632827E-1DFB-46A8-845B-B336CE538A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1E5CBA-F620-4291-A53A-2D7B49B2EB8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C3911F-CB93-4DEE-A43C-7B4854839E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9C2EAC1-4A43-4D12-8352-CA7358979CA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037286-495C-4E4E-AC35-6AB32F0A9B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10824E8E-A0BA-47D1-8CA6-6C8F2AA15E6D}"/>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C23C77F-5541-4F00-B59D-445B8CC47AAB}"/>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AE7735AC-87B8-4DA1-B23E-9C601BFC51DB}"/>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BBE2AB9E-68A6-42B7-9E63-7EE14492DC71}"/>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38CDA179-87E5-4659-9FD9-66BBA60647F2}"/>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C34CFA62-757E-4D70-8D62-6575B9464D9C}"/>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BA4426CA-6915-4F8D-8D52-A9E5A46FF8BB}"/>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42223E0C-6F98-4E2D-9200-87C1CC0D605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B776054A-28D8-47BE-A3E4-0F0C3CADAAFB}"/>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7D994B62-D613-4A1C-992F-8742C64C4E56}"/>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74CAB7F4-E848-4EB1-A358-CFC7EBA8216A}"/>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31F6FE-D7D6-4B18-870A-49081E0825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A29265-BFF1-4800-AEE4-FCC92B6920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00ECA4-4182-4C24-B0EE-172CD851C6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D1B4C7-7C73-484F-9F34-B31D2224CD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11D4D9-CB13-421D-B534-44934DA759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73" name="楕円 72">
          <a:extLst>
            <a:ext uri="{FF2B5EF4-FFF2-40B4-BE49-F238E27FC236}">
              <a16:creationId xmlns:a16="http://schemas.microsoft.com/office/drawing/2014/main" id="{A11E1BA7-2439-487C-ADC8-94030E0920C0}"/>
            </a:ext>
          </a:extLst>
        </xdr:cNvPr>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87647</xdr:rowOff>
    </xdr:from>
    <xdr:ext cx="405111" cy="259045"/>
    <xdr:sp macro="" textlink="">
      <xdr:nvSpPr>
        <xdr:cNvPr id="74" name="【道路】&#10;有形固定資産減価償却率該当値テキスト">
          <a:extLst>
            <a:ext uri="{FF2B5EF4-FFF2-40B4-BE49-F238E27FC236}">
              <a16:creationId xmlns:a16="http://schemas.microsoft.com/office/drawing/2014/main" id="{F148924F-8BD0-4B91-941C-EEBCDE6E2E02}"/>
            </a:ext>
          </a:extLst>
        </xdr:cNvPr>
        <xdr:cNvSpPr txBox="1"/>
      </xdr:nvSpPr>
      <xdr:spPr>
        <a:xfrm>
          <a:off x="46736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5" name="楕円 74">
          <a:extLst>
            <a:ext uri="{FF2B5EF4-FFF2-40B4-BE49-F238E27FC236}">
              <a16:creationId xmlns:a16="http://schemas.microsoft.com/office/drawing/2014/main" id="{B6C98A36-AC8F-4525-B745-C16ADC89BFA0}"/>
            </a:ext>
          </a:extLst>
        </xdr:cNvPr>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60960</xdr:rowOff>
    </xdr:from>
    <xdr:to>
      <xdr:col>24</xdr:col>
      <xdr:colOff>63500</xdr:colOff>
      <xdr:row>36</xdr:row>
      <xdr:rowOff>160020</xdr:rowOff>
    </xdr:to>
    <xdr:cxnSp macro="">
      <xdr:nvCxnSpPr>
        <xdr:cNvPr id="76" name="直線コネクタ 75">
          <a:extLst>
            <a:ext uri="{FF2B5EF4-FFF2-40B4-BE49-F238E27FC236}">
              <a16:creationId xmlns:a16="http://schemas.microsoft.com/office/drawing/2014/main" id="{41240C0D-1DA2-487B-A9F0-4F8A35392B99}"/>
            </a:ext>
          </a:extLst>
        </xdr:cNvPr>
        <xdr:cNvCxnSpPr/>
      </xdr:nvCxnSpPr>
      <xdr:spPr>
        <a:xfrm>
          <a:off x="3797300" y="6233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7" name="楕円 76">
          <a:extLst>
            <a:ext uri="{FF2B5EF4-FFF2-40B4-BE49-F238E27FC236}">
              <a16:creationId xmlns:a16="http://schemas.microsoft.com/office/drawing/2014/main" id="{CAC4FCF9-815A-44C6-98FC-E43ED8DEEB97}"/>
            </a:ext>
          </a:extLst>
        </xdr:cNvPr>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60960</xdr:rowOff>
    </xdr:to>
    <xdr:cxnSp macro="">
      <xdr:nvCxnSpPr>
        <xdr:cNvPr id="78" name="直線コネクタ 77">
          <a:extLst>
            <a:ext uri="{FF2B5EF4-FFF2-40B4-BE49-F238E27FC236}">
              <a16:creationId xmlns:a16="http://schemas.microsoft.com/office/drawing/2014/main" id="{B67BFFC4-CD00-4A70-A888-023C59CE2FC4}"/>
            </a:ext>
          </a:extLst>
        </xdr:cNvPr>
        <xdr:cNvCxnSpPr/>
      </xdr:nvCxnSpPr>
      <xdr:spPr>
        <a:xfrm>
          <a:off x="2908300" y="6164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a:extLst>
            <a:ext uri="{FF2B5EF4-FFF2-40B4-BE49-F238E27FC236}">
              <a16:creationId xmlns:a16="http://schemas.microsoft.com/office/drawing/2014/main" id="{1F922415-24D6-4968-B2A7-8A346981A55F}"/>
            </a:ext>
          </a:extLst>
        </xdr:cNvPr>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163830</xdr:rowOff>
    </xdr:to>
    <xdr:cxnSp macro="">
      <xdr:nvCxnSpPr>
        <xdr:cNvPr id="80" name="直線コネクタ 79">
          <a:extLst>
            <a:ext uri="{FF2B5EF4-FFF2-40B4-BE49-F238E27FC236}">
              <a16:creationId xmlns:a16="http://schemas.microsoft.com/office/drawing/2014/main" id="{89EE74EB-ED67-4146-983F-4C4DB8D9EB53}"/>
            </a:ext>
          </a:extLst>
        </xdr:cNvPr>
        <xdr:cNvCxnSpPr/>
      </xdr:nvCxnSpPr>
      <xdr:spPr>
        <a:xfrm>
          <a:off x="2019300" y="60998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2540</xdr:rowOff>
    </xdr:from>
    <xdr:to>
      <xdr:col>6</xdr:col>
      <xdr:colOff>38100</xdr:colOff>
      <xdr:row>33</xdr:row>
      <xdr:rowOff>104140</xdr:rowOff>
    </xdr:to>
    <xdr:sp macro="" textlink="">
      <xdr:nvSpPr>
        <xdr:cNvPr id="81" name="楕円 80">
          <a:extLst>
            <a:ext uri="{FF2B5EF4-FFF2-40B4-BE49-F238E27FC236}">
              <a16:creationId xmlns:a16="http://schemas.microsoft.com/office/drawing/2014/main" id="{CFC50A1A-74CC-46F4-A2F6-4538BFB03845}"/>
            </a:ext>
          </a:extLst>
        </xdr:cNvPr>
        <xdr:cNvSpPr/>
      </xdr:nvSpPr>
      <xdr:spPr>
        <a:xfrm>
          <a:off x="1079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53340</xdr:rowOff>
    </xdr:from>
    <xdr:to>
      <xdr:col>10</xdr:col>
      <xdr:colOff>114300</xdr:colOff>
      <xdr:row>35</xdr:row>
      <xdr:rowOff>99060</xdr:rowOff>
    </xdr:to>
    <xdr:cxnSp macro="">
      <xdr:nvCxnSpPr>
        <xdr:cNvPr id="82" name="直線コネクタ 81">
          <a:extLst>
            <a:ext uri="{FF2B5EF4-FFF2-40B4-BE49-F238E27FC236}">
              <a16:creationId xmlns:a16="http://schemas.microsoft.com/office/drawing/2014/main" id="{7FF32C69-69A8-45D2-81EC-E895B42C8D0C}"/>
            </a:ext>
          </a:extLst>
        </xdr:cNvPr>
        <xdr:cNvCxnSpPr/>
      </xdr:nvCxnSpPr>
      <xdr:spPr>
        <a:xfrm>
          <a:off x="1130300" y="571119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8A09A46C-35A8-4622-B3A3-8BA8D8410F68}"/>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a:extLst>
            <a:ext uri="{FF2B5EF4-FFF2-40B4-BE49-F238E27FC236}">
              <a16:creationId xmlns:a16="http://schemas.microsoft.com/office/drawing/2014/main" id="{E1AFAFDC-EB67-4469-9CC8-D8E208E72CB1}"/>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a:extLst>
            <a:ext uri="{FF2B5EF4-FFF2-40B4-BE49-F238E27FC236}">
              <a16:creationId xmlns:a16="http://schemas.microsoft.com/office/drawing/2014/main" id="{08156295-E2FC-4E0A-B0D9-C5E871E2E61A}"/>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1B66615E-06F2-4119-A7FA-C2C09FD4F0D5}"/>
            </a:ext>
          </a:extLst>
        </xdr:cNvPr>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EA8E7097-79B3-4E02-9B44-1653332A0F35}"/>
            </a:ext>
          </a:extLst>
        </xdr:cNvPr>
        <xdr:cNvSpPr txBox="1"/>
      </xdr:nvSpPr>
      <xdr:spPr>
        <a:xfrm>
          <a:off x="35820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5DCF3B88-F235-4B01-B8DE-F20D102EC3AD}"/>
            </a:ext>
          </a:extLst>
        </xdr:cNvPr>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9" name="n_3mainValue【道路】&#10;有形固定資産減価償却率">
          <a:extLst>
            <a:ext uri="{FF2B5EF4-FFF2-40B4-BE49-F238E27FC236}">
              <a16:creationId xmlns:a16="http://schemas.microsoft.com/office/drawing/2014/main" id="{5732088F-7867-48CC-A906-C2B95F1BDE60}"/>
            </a:ext>
          </a:extLst>
        </xdr:cNvPr>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899F8732-7ADE-4689-AC19-963CCB26A329}"/>
            </a:ext>
          </a:extLst>
        </xdr:cNvPr>
        <xdr:cNvSpPr txBox="1"/>
      </xdr:nvSpPr>
      <xdr:spPr>
        <a:xfrm>
          <a:off x="9277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61CE864-9C58-49BE-9453-445FDBEDD0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E3FAF74-E752-4C37-954B-A49D3F7686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2C5C7EE-D254-4888-82DE-D8E6FC2A55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18D1621-F520-4E51-95F4-299C7D4C46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DB29E9-BC39-46B4-AB38-144CD2494E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DB1E5B9-77D2-4134-B2C7-23CD791C64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47F308C-AFB2-460F-8CCF-F88DDF50A0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56E9C2B-F4E7-469B-818A-CBC56754E5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941B53-4C31-41A6-94E6-F524D1771AA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00AC19D-738C-45EA-9AF4-1160B47CD0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9D90E16-6948-443E-8CF9-E3EF499A33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AA77D6F-BF9C-4FF5-8BFD-8DF7AB823D8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BDEF5CF-16C7-443F-83AA-B82D3EA33F3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74895EF-E34B-415A-A311-A21FC54B03E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17626D2-DD57-461D-B27E-1D19731FF0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8E75135-C151-4DB6-B639-5F46056B82B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FF22AF4-EC8C-4C7E-AAAC-CD231FB5A2A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9EA8D51-FDE2-4BF7-A8AA-0F71931F670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4907C5A-7B53-4FFF-A14B-2E93006C261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B26579D6-DED0-4450-997E-899166E19DB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AB54A35-A972-42EA-AB1F-2DC4009AC0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F61420A-A0A6-45DD-8D06-A44BDBC21B4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413AB27-43C7-43EE-A9DC-9ADD4A668F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168097</xdr:rowOff>
    </xdr:from>
    <xdr:to>
      <xdr:col>54</xdr:col>
      <xdr:colOff>189865</xdr:colOff>
      <xdr:row>41</xdr:row>
      <xdr:rowOff>22847</xdr:rowOff>
    </xdr:to>
    <xdr:cxnSp macro="">
      <xdr:nvCxnSpPr>
        <xdr:cNvPr id="114" name="直線コネクタ 113">
          <a:extLst>
            <a:ext uri="{FF2B5EF4-FFF2-40B4-BE49-F238E27FC236}">
              <a16:creationId xmlns:a16="http://schemas.microsoft.com/office/drawing/2014/main" id="{60918464-FCA6-4E95-AE2F-6ED490289B6C}"/>
            </a:ext>
          </a:extLst>
        </xdr:cNvPr>
        <xdr:cNvCxnSpPr/>
      </xdr:nvCxnSpPr>
      <xdr:spPr>
        <a:xfrm flipV="1">
          <a:off x="10476865" y="6168847"/>
          <a:ext cx="0" cy="88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26674</xdr:rowOff>
    </xdr:from>
    <xdr:ext cx="534377" cy="259045"/>
    <xdr:sp macro="" textlink="">
      <xdr:nvSpPr>
        <xdr:cNvPr id="115" name="【道路】&#10;一人当たり延長最小値テキスト">
          <a:extLst>
            <a:ext uri="{FF2B5EF4-FFF2-40B4-BE49-F238E27FC236}">
              <a16:creationId xmlns:a16="http://schemas.microsoft.com/office/drawing/2014/main" id="{C248BFAB-7632-4E68-AEA4-F50E2DE83C13}"/>
            </a:ext>
          </a:extLst>
        </xdr:cNvPr>
        <xdr:cNvSpPr txBox="1"/>
      </xdr:nvSpPr>
      <xdr:spPr>
        <a:xfrm>
          <a:off x="10515600" y="70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22847</xdr:rowOff>
    </xdr:from>
    <xdr:to>
      <xdr:col>55</xdr:col>
      <xdr:colOff>88900</xdr:colOff>
      <xdr:row>41</xdr:row>
      <xdr:rowOff>22847</xdr:rowOff>
    </xdr:to>
    <xdr:cxnSp macro="">
      <xdr:nvCxnSpPr>
        <xdr:cNvPr id="116" name="直線コネクタ 115">
          <a:extLst>
            <a:ext uri="{FF2B5EF4-FFF2-40B4-BE49-F238E27FC236}">
              <a16:creationId xmlns:a16="http://schemas.microsoft.com/office/drawing/2014/main" id="{763607C6-5774-47FC-980E-5180B6AA14A6}"/>
            </a:ext>
          </a:extLst>
        </xdr:cNvPr>
        <xdr:cNvCxnSpPr/>
      </xdr:nvCxnSpPr>
      <xdr:spPr>
        <a:xfrm>
          <a:off x="10388600" y="7052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114774</xdr:rowOff>
    </xdr:from>
    <xdr:ext cx="534377" cy="259045"/>
    <xdr:sp macro="" textlink="">
      <xdr:nvSpPr>
        <xdr:cNvPr id="117" name="【道路】&#10;一人当たり延長最大値テキスト">
          <a:extLst>
            <a:ext uri="{FF2B5EF4-FFF2-40B4-BE49-F238E27FC236}">
              <a16:creationId xmlns:a16="http://schemas.microsoft.com/office/drawing/2014/main" id="{C01E91AE-7645-4D79-84C9-0FCFBD5A12B7}"/>
            </a:ext>
          </a:extLst>
        </xdr:cNvPr>
        <xdr:cNvSpPr txBox="1"/>
      </xdr:nvSpPr>
      <xdr:spPr>
        <a:xfrm>
          <a:off x="10515600" y="59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168097</xdr:rowOff>
    </xdr:from>
    <xdr:to>
      <xdr:col>55</xdr:col>
      <xdr:colOff>88900</xdr:colOff>
      <xdr:row>35</xdr:row>
      <xdr:rowOff>168097</xdr:rowOff>
    </xdr:to>
    <xdr:cxnSp macro="">
      <xdr:nvCxnSpPr>
        <xdr:cNvPr id="118" name="直線コネクタ 117">
          <a:extLst>
            <a:ext uri="{FF2B5EF4-FFF2-40B4-BE49-F238E27FC236}">
              <a16:creationId xmlns:a16="http://schemas.microsoft.com/office/drawing/2014/main" id="{9CFA4130-3FC8-4D86-8CE1-5824DB5CD573}"/>
            </a:ext>
          </a:extLst>
        </xdr:cNvPr>
        <xdr:cNvCxnSpPr/>
      </xdr:nvCxnSpPr>
      <xdr:spPr>
        <a:xfrm>
          <a:off x="10388600" y="6168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168177</xdr:rowOff>
    </xdr:from>
    <xdr:ext cx="534377" cy="259045"/>
    <xdr:sp macro="" textlink="">
      <xdr:nvSpPr>
        <xdr:cNvPr id="119" name="【道路】&#10;一人当たり延長平均値テキスト">
          <a:extLst>
            <a:ext uri="{FF2B5EF4-FFF2-40B4-BE49-F238E27FC236}">
              <a16:creationId xmlns:a16="http://schemas.microsoft.com/office/drawing/2014/main" id="{5CE82845-7710-4B97-9EC4-EAC289C30512}"/>
            </a:ext>
          </a:extLst>
        </xdr:cNvPr>
        <xdr:cNvSpPr txBox="1"/>
      </xdr:nvSpPr>
      <xdr:spPr>
        <a:xfrm>
          <a:off x="10515600" y="6683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18300</xdr:rowOff>
    </xdr:from>
    <xdr:to>
      <xdr:col>55</xdr:col>
      <xdr:colOff>50800</xdr:colOff>
      <xdr:row>39</xdr:row>
      <xdr:rowOff>119900</xdr:rowOff>
    </xdr:to>
    <xdr:sp macro="" textlink="">
      <xdr:nvSpPr>
        <xdr:cNvPr id="120" name="フローチャート: 判断 119">
          <a:extLst>
            <a:ext uri="{FF2B5EF4-FFF2-40B4-BE49-F238E27FC236}">
              <a16:creationId xmlns:a16="http://schemas.microsoft.com/office/drawing/2014/main" id="{DB8149B5-FDDF-4929-BE7D-AAD09D91C88D}"/>
            </a:ext>
          </a:extLst>
        </xdr:cNvPr>
        <xdr:cNvSpPr/>
      </xdr:nvSpPr>
      <xdr:spPr>
        <a:xfrm>
          <a:off x="10426700" y="67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25184</xdr:rowOff>
    </xdr:from>
    <xdr:to>
      <xdr:col>50</xdr:col>
      <xdr:colOff>165100</xdr:colOff>
      <xdr:row>39</xdr:row>
      <xdr:rowOff>126784</xdr:rowOff>
    </xdr:to>
    <xdr:sp macro="" textlink="">
      <xdr:nvSpPr>
        <xdr:cNvPr id="121" name="フローチャート: 判断 120">
          <a:extLst>
            <a:ext uri="{FF2B5EF4-FFF2-40B4-BE49-F238E27FC236}">
              <a16:creationId xmlns:a16="http://schemas.microsoft.com/office/drawing/2014/main" id="{DD5E1127-A5C5-4741-A39C-7C8F533BB05E}"/>
            </a:ext>
          </a:extLst>
        </xdr:cNvPr>
        <xdr:cNvSpPr/>
      </xdr:nvSpPr>
      <xdr:spPr>
        <a:xfrm>
          <a:off x="9588500" y="671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39053</xdr:rowOff>
    </xdr:from>
    <xdr:to>
      <xdr:col>46</xdr:col>
      <xdr:colOff>38100</xdr:colOff>
      <xdr:row>39</xdr:row>
      <xdr:rowOff>140653</xdr:rowOff>
    </xdr:to>
    <xdr:sp macro="" textlink="">
      <xdr:nvSpPr>
        <xdr:cNvPr id="122" name="フローチャート: 判断 121">
          <a:extLst>
            <a:ext uri="{FF2B5EF4-FFF2-40B4-BE49-F238E27FC236}">
              <a16:creationId xmlns:a16="http://schemas.microsoft.com/office/drawing/2014/main" id="{66F1A209-A85F-4A7D-8821-E7206D7519CB}"/>
            </a:ext>
          </a:extLst>
        </xdr:cNvPr>
        <xdr:cNvSpPr/>
      </xdr:nvSpPr>
      <xdr:spPr>
        <a:xfrm>
          <a:off x="8699500" y="6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56376</xdr:rowOff>
    </xdr:from>
    <xdr:to>
      <xdr:col>41</xdr:col>
      <xdr:colOff>101600</xdr:colOff>
      <xdr:row>39</xdr:row>
      <xdr:rowOff>157976</xdr:rowOff>
    </xdr:to>
    <xdr:sp macro="" textlink="">
      <xdr:nvSpPr>
        <xdr:cNvPr id="123" name="フローチャート: 判断 122">
          <a:extLst>
            <a:ext uri="{FF2B5EF4-FFF2-40B4-BE49-F238E27FC236}">
              <a16:creationId xmlns:a16="http://schemas.microsoft.com/office/drawing/2014/main" id="{CEC627E3-2BB3-4128-90E3-BFD97701538D}"/>
            </a:ext>
          </a:extLst>
        </xdr:cNvPr>
        <xdr:cNvSpPr/>
      </xdr:nvSpPr>
      <xdr:spPr>
        <a:xfrm>
          <a:off x="7810500" y="67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168631</xdr:rowOff>
    </xdr:from>
    <xdr:to>
      <xdr:col>36</xdr:col>
      <xdr:colOff>165100</xdr:colOff>
      <xdr:row>39</xdr:row>
      <xdr:rowOff>98781</xdr:rowOff>
    </xdr:to>
    <xdr:sp macro="" textlink="">
      <xdr:nvSpPr>
        <xdr:cNvPr id="124" name="フローチャート: 判断 123">
          <a:extLst>
            <a:ext uri="{FF2B5EF4-FFF2-40B4-BE49-F238E27FC236}">
              <a16:creationId xmlns:a16="http://schemas.microsoft.com/office/drawing/2014/main" id="{C068430F-97A3-4016-B6B2-ECBF20C458A5}"/>
            </a:ext>
          </a:extLst>
        </xdr:cNvPr>
        <xdr:cNvSpPr/>
      </xdr:nvSpPr>
      <xdr:spPr>
        <a:xfrm>
          <a:off x="6921500" y="668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602B8E7-75AD-4962-A495-707905EFC2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5ACFE6-34FF-417B-8F0A-859FB16C72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ED91EE0-F003-4735-9D19-FE708E26CF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7E060F-FC03-460E-AD84-06E039B302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899B770-9040-4F1E-B630-AC7373E7EE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6883</xdr:rowOff>
    </xdr:from>
    <xdr:to>
      <xdr:col>55</xdr:col>
      <xdr:colOff>50800</xdr:colOff>
      <xdr:row>37</xdr:row>
      <xdr:rowOff>108483</xdr:rowOff>
    </xdr:to>
    <xdr:sp macro="" textlink="">
      <xdr:nvSpPr>
        <xdr:cNvPr id="130" name="楕円 129">
          <a:extLst>
            <a:ext uri="{FF2B5EF4-FFF2-40B4-BE49-F238E27FC236}">
              <a16:creationId xmlns:a16="http://schemas.microsoft.com/office/drawing/2014/main" id="{6C8D0C51-8FFA-41C5-AB9B-243848021490}"/>
            </a:ext>
          </a:extLst>
        </xdr:cNvPr>
        <xdr:cNvSpPr/>
      </xdr:nvSpPr>
      <xdr:spPr>
        <a:xfrm>
          <a:off x="10426700" y="63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29760</xdr:rowOff>
    </xdr:from>
    <xdr:ext cx="534377" cy="259045"/>
    <xdr:sp macro="" textlink="">
      <xdr:nvSpPr>
        <xdr:cNvPr id="131" name="【道路】&#10;一人当たり延長該当値テキスト">
          <a:extLst>
            <a:ext uri="{FF2B5EF4-FFF2-40B4-BE49-F238E27FC236}">
              <a16:creationId xmlns:a16="http://schemas.microsoft.com/office/drawing/2014/main" id="{4C7F2922-CF80-49CD-839D-4CE9DC922494}"/>
            </a:ext>
          </a:extLst>
        </xdr:cNvPr>
        <xdr:cNvSpPr txBox="1"/>
      </xdr:nvSpPr>
      <xdr:spPr>
        <a:xfrm>
          <a:off x="10515600" y="62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17806</xdr:rowOff>
    </xdr:from>
    <xdr:to>
      <xdr:col>50</xdr:col>
      <xdr:colOff>165100</xdr:colOff>
      <xdr:row>37</xdr:row>
      <xdr:rowOff>119406</xdr:rowOff>
    </xdr:to>
    <xdr:sp macro="" textlink="">
      <xdr:nvSpPr>
        <xdr:cNvPr id="132" name="楕円 131">
          <a:extLst>
            <a:ext uri="{FF2B5EF4-FFF2-40B4-BE49-F238E27FC236}">
              <a16:creationId xmlns:a16="http://schemas.microsoft.com/office/drawing/2014/main" id="{EF7051F7-ABD2-4F14-A30F-57903CB7DDD5}"/>
            </a:ext>
          </a:extLst>
        </xdr:cNvPr>
        <xdr:cNvSpPr/>
      </xdr:nvSpPr>
      <xdr:spPr>
        <a:xfrm>
          <a:off x="9588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57683</xdr:rowOff>
    </xdr:from>
    <xdr:to>
      <xdr:col>55</xdr:col>
      <xdr:colOff>0</xdr:colOff>
      <xdr:row>37</xdr:row>
      <xdr:rowOff>68606</xdr:rowOff>
    </xdr:to>
    <xdr:cxnSp macro="">
      <xdr:nvCxnSpPr>
        <xdr:cNvPr id="133" name="直線コネクタ 132">
          <a:extLst>
            <a:ext uri="{FF2B5EF4-FFF2-40B4-BE49-F238E27FC236}">
              <a16:creationId xmlns:a16="http://schemas.microsoft.com/office/drawing/2014/main" id="{04FCD7C5-43C3-4DCD-9C09-7B02C9BA5937}"/>
            </a:ext>
          </a:extLst>
        </xdr:cNvPr>
        <xdr:cNvCxnSpPr/>
      </xdr:nvCxnSpPr>
      <xdr:spPr>
        <a:xfrm flipV="1">
          <a:off x="9639300" y="6401333"/>
          <a:ext cx="8382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30366</xdr:rowOff>
    </xdr:from>
    <xdr:to>
      <xdr:col>46</xdr:col>
      <xdr:colOff>38100</xdr:colOff>
      <xdr:row>37</xdr:row>
      <xdr:rowOff>131966</xdr:rowOff>
    </xdr:to>
    <xdr:sp macro="" textlink="">
      <xdr:nvSpPr>
        <xdr:cNvPr id="134" name="楕円 133">
          <a:extLst>
            <a:ext uri="{FF2B5EF4-FFF2-40B4-BE49-F238E27FC236}">
              <a16:creationId xmlns:a16="http://schemas.microsoft.com/office/drawing/2014/main" id="{F4DC9C11-DE1B-4A0D-9E44-55E42A92B4FD}"/>
            </a:ext>
          </a:extLst>
        </xdr:cNvPr>
        <xdr:cNvSpPr/>
      </xdr:nvSpPr>
      <xdr:spPr>
        <a:xfrm>
          <a:off x="8699500" y="6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68606</xdr:rowOff>
    </xdr:from>
    <xdr:to>
      <xdr:col>50</xdr:col>
      <xdr:colOff>114300</xdr:colOff>
      <xdr:row>37</xdr:row>
      <xdr:rowOff>81166</xdr:rowOff>
    </xdr:to>
    <xdr:cxnSp macro="">
      <xdr:nvCxnSpPr>
        <xdr:cNvPr id="135" name="直線コネクタ 134">
          <a:extLst>
            <a:ext uri="{FF2B5EF4-FFF2-40B4-BE49-F238E27FC236}">
              <a16:creationId xmlns:a16="http://schemas.microsoft.com/office/drawing/2014/main" id="{86EBD14C-8398-435A-974E-D0158028A690}"/>
            </a:ext>
          </a:extLst>
        </xdr:cNvPr>
        <xdr:cNvCxnSpPr/>
      </xdr:nvCxnSpPr>
      <xdr:spPr>
        <a:xfrm flipV="1">
          <a:off x="8750300" y="6412256"/>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41148</xdr:rowOff>
    </xdr:from>
    <xdr:to>
      <xdr:col>41</xdr:col>
      <xdr:colOff>101600</xdr:colOff>
      <xdr:row>37</xdr:row>
      <xdr:rowOff>142748</xdr:rowOff>
    </xdr:to>
    <xdr:sp macro="" textlink="">
      <xdr:nvSpPr>
        <xdr:cNvPr id="136" name="楕円 135">
          <a:extLst>
            <a:ext uri="{FF2B5EF4-FFF2-40B4-BE49-F238E27FC236}">
              <a16:creationId xmlns:a16="http://schemas.microsoft.com/office/drawing/2014/main" id="{6FB6B7B8-5310-4B1A-8C6D-F2DAA2FA884E}"/>
            </a:ext>
          </a:extLst>
        </xdr:cNvPr>
        <xdr:cNvSpPr/>
      </xdr:nvSpPr>
      <xdr:spPr>
        <a:xfrm>
          <a:off x="7810500" y="63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81166</xdr:rowOff>
    </xdr:from>
    <xdr:to>
      <xdr:col>45</xdr:col>
      <xdr:colOff>177800</xdr:colOff>
      <xdr:row>37</xdr:row>
      <xdr:rowOff>91948</xdr:rowOff>
    </xdr:to>
    <xdr:cxnSp macro="">
      <xdr:nvCxnSpPr>
        <xdr:cNvPr id="137" name="直線コネクタ 136">
          <a:extLst>
            <a:ext uri="{FF2B5EF4-FFF2-40B4-BE49-F238E27FC236}">
              <a16:creationId xmlns:a16="http://schemas.microsoft.com/office/drawing/2014/main" id="{80FD2658-F7C7-4A91-8644-64AC314D8EB3}"/>
            </a:ext>
          </a:extLst>
        </xdr:cNvPr>
        <xdr:cNvCxnSpPr/>
      </xdr:nvCxnSpPr>
      <xdr:spPr>
        <a:xfrm flipV="1">
          <a:off x="7861300" y="642481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88087</xdr:rowOff>
    </xdr:from>
    <xdr:to>
      <xdr:col>36</xdr:col>
      <xdr:colOff>165100</xdr:colOff>
      <xdr:row>33</xdr:row>
      <xdr:rowOff>18237</xdr:rowOff>
    </xdr:to>
    <xdr:sp macro="" textlink="">
      <xdr:nvSpPr>
        <xdr:cNvPr id="138" name="楕円 137">
          <a:extLst>
            <a:ext uri="{FF2B5EF4-FFF2-40B4-BE49-F238E27FC236}">
              <a16:creationId xmlns:a16="http://schemas.microsoft.com/office/drawing/2014/main" id="{9EEDCD3C-6363-43F7-B67D-F2674BF4F0CA}"/>
            </a:ext>
          </a:extLst>
        </xdr:cNvPr>
        <xdr:cNvSpPr/>
      </xdr:nvSpPr>
      <xdr:spPr>
        <a:xfrm>
          <a:off x="6921500" y="55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32</xdr:row>
      <xdr:rowOff>138887</xdr:rowOff>
    </xdr:from>
    <xdr:to>
      <xdr:col>41</xdr:col>
      <xdr:colOff>50800</xdr:colOff>
      <xdr:row>37</xdr:row>
      <xdr:rowOff>91948</xdr:rowOff>
    </xdr:to>
    <xdr:cxnSp macro="">
      <xdr:nvCxnSpPr>
        <xdr:cNvPr id="139" name="直線コネクタ 138">
          <a:extLst>
            <a:ext uri="{FF2B5EF4-FFF2-40B4-BE49-F238E27FC236}">
              <a16:creationId xmlns:a16="http://schemas.microsoft.com/office/drawing/2014/main" id="{BBA2CDE4-2613-4AA5-8F95-5054960B8346}"/>
            </a:ext>
          </a:extLst>
        </xdr:cNvPr>
        <xdr:cNvCxnSpPr/>
      </xdr:nvCxnSpPr>
      <xdr:spPr>
        <a:xfrm>
          <a:off x="6972300" y="5625287"/>
          <a:ext cx="889000" cy="8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117911</xdr:rowOff>
    </xdr:from>
    <xdr:ext cx="534377" cy="259045"/>
    <xdr:sp macro="" textlink="">
      <xdr:nvSpPr>
        <xdr:cNvPr id="140" name="n_1aveValue【道路】&#10;一人当たり延長">
          <a:extLst>
            <a:ext uri="{FF2B5EF4-FFF2-40B4-BE49-F238E27FC236}">
              <a16:creationId xmlns:a16="http://schemas.microsoft.com/office/drawing/2014/main" id="{EADD65A7-CDCD-478E-AE4C-E75B3E2A527B}"/>
            </a:ext>
          </a:extLst>
        </xdr:cNvPr>
        <xdr:cNvSpPr txBox="1"/>
      </xdr:nvSpPr>
      <xdr:spPr>
        <a:xfrm>
          <a:off x="9359411" y="68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131780</xdr:rowOff>
    </xdr:from>
    <xdr:ext cx="534377" cy="259045"/>
    <xdr:sp macro="" textlink="">
      <xdr:nvSpPr>
        <xdr:cNvPr id="141" name="n_2aveValue【道路】&#10;一人当たり延長">
          <a:extLst>
            <a:ext uri="{FF2B5EF4-FFF2-40B4-BE49-F238E27FC236}">
              <a16:creationId xmlns:a16="http://schemas.microsoft.com/office/drawing/2014/main" id="{261A8639-3BAB-43C1-AE7B-A804444F2A96}"/>
            </a:ext>
          </a:extLst>
        </xdr:cNvPr>
        <xdr:cNvSpPr txBox="1"/>
      </xdr:nvSpPr>
      <xdr:spPr>
        <a:xfrm>
          <a:off x="8483111" y="68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149103</xdr:rowOff>
    </xdr:from>
    <xdr:ext cx="534377" cy="259045"/>
    <xdr:sp macro="" textlink="">
      <xdr:nvSpPr>
        <xdr:cNvPr id="142" name="n_3aveValue【道路】&#10;一人当たり延長">
          <a:extLst>
            <a:ext uri="{FF2B5EF4-FFF2-40B4-BE49-F238E27FC236}">
              <a16:creationId xmlns:a16="http://schemas.microsoft.com/office/drawing/2014/main" id="{5BED346A-84E2-40F6-9EAA-EEDD8B00F578}"/>
            </a:ext>
          </a:extLst>
        </xdr:cNvPr>
        <xdr:cNvSpPr txBox="1"/>
      </xdr:nvSpPr>
      <xdr:spPr>
        <a:xfrm>
          <a:off x="7594111" y="68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89908</xdr:rowOff>
    </xdr:from>
    <xdr:ext cx="534377" cy="259045"/>
    <xdr:sp macro="" textlink="">
      <xdr:nvSpPr>
        <xdr:cNvPr id="143" name="n_4aveValue【道路】&#10;一人当たり延長">
          <a:extLst>
            <a:ext uri="{FF2B5EF4-FFF2-40B4-BE49-F238E27FC236}">
              <a16:creationId xmlns:a16="http://schemas.microsoft.com/office/drawing/2014/main" id="{8E809BF6-8D80-4047-AB86-A945E276CBD4}"/>
            </a:ext>
          </a:extLst>
        </xdr:cNvPr>
        <xdr:cNvSpPr txBox="1"/>
      </xdr:nvSpPr>
      <xdr:spPr>
        <a:xfrm>
          <a:off x="6705111" y="67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135933</xdr:rowOff>
    </xdr:from>
    <xdr:ext cx="534377" cy="259045"/>
    <xdr:sp macro="" textlink="">
      <xdr:nvSpPr>
        <xdr:cNvPr id="144" name="n_1mainValue【道路】&#10;一人当たり延長">
          <a:extLst>
            <a:ext uri="{FF2B5EF4-FFF2-40B4-BE49-F238E27FC236}">
              <a16:creationId xmlns:a16="http://schemas.microsoft.com/office/drawing/2014/main" id="{D50D9D33-B8F4-4E88-AFB0-76586DFA1EDB}"/>
            </a:ext>
          </a:extLst>
        </xdr:cNvPr>
        <xdr:cNvSpPr txBox="1"/>
      </xdr:nvSpPr>
      <xdr:spPr>
        <a:xfrm>
          <a:off x="9359411" y="61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148493</xdr:rowOff>
    </xdr:from>
    <xdr:ext cx="534377" cy="259045"/>
    <xdr:sp macro="" textlink="">
      <xdr:nvSpPr>
        <xdr:cNvPr id="145" name="n_2mainValue【道路】&#10;一人当たり延長">
          <a:extLst>
            <a:ext uri="{FF2B5EF4-FFF2-40B4-BE49-F238E27FC236}">
              <a16:creationId xmlns:a16="http://schemas.microsoft.com/office/drawing/2014/main" id="{43F020F3-27EC-4E6B-A7D6-937D6CB82C02}"/>
            </a:ext>
          </a:extLst>
        </xdr:cNvPr>
        <xdr:cNvSpPr txBox="1"/>
      </xdr:nvSpPr>
      <xdr:spPr>
        <a:xfrm>
          <a:off x="8483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159275</xdr:rowOff>
    </xdr:from>
    <xdr:ext cx="534377" cy="259045"/>
    <xdr:sp macro="" textlink="">
      <xdr:nvSpPr>
        <xdr:cNvPr id="146" name="n_3mainValue【道路】&#10;一人当たり延長">
          <a:extLst>
            <a:ext uri="{FF2B5EF4-FFF2-40B4-BE49-F238E27FC236}">
              <a16:creationId xmlns:a16="http://schemas.microsoft.com/office/drawing/2014/main" id="{775E02B8-4CDE-41A7-AE87-84EE335ADFD6}"/>
            </a:ext>
          </a:extLst>
        </xdr:cNvPr>
        <xdr:cNvSpPr txBox="1"/>
      </xdr:nvSpPr>
      <xdr:spPr>
        <a:xfrm>
          <a:off x="7594111" y="6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34764</xdr:rowOff>
    </xdr:from>
    <xdr:ext cx="599010" cy="259045"/>
    <xdr:sp macro="" textlink="">
      <xdr:nvSpPr>
        <xdr:cNvPr id="147" name="n_4mainValue【道路】&#10;一人当たり延長">
          <a:extLst>
            <a:ext uri="{FF2B5EF4-FFF2-40B4-BE49-F238E27FC236}">
              <a16:creationId xmlns:a16="http://schemas.microsoft.com/office/drawing/2014/main" id="{468CB926-1670-41A0-B206-FC63F46AC547}"/>
            </a:ext>
          </a:extLst>
        </xdr:cNvPr>
        <xdr:cNvSpPr txBox="1"/>
      </xdr:nvSpPr>
      <xdr:spPr>
        <a:xfrm>
          <a:off x="6672794" y="534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69358C2-2678-40F2-BB66-A0D45D88C1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2131386-6DC4-4C50-BCA7-9C7D0904ED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C78B9C3-57C4-4491-A7F7-9AADF03603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FBDC023-E3D2-494A-98D6-885B16B2B4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41323FE-787F-4174-93CA-C1E2E7A7EE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6C0064B-E935-465B-83BA-75DD05248C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83E4868-9A58-4F6D-8FAB-BAB9320F63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CAA175A-F6E5-4830-A930-D6767C7212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FE5CC92-4B4E-41C1-949D-36DDDB1CDB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626ACDD-A7E4-483B-A57E-2BEC8E1DE3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C824E0D-432C-4721-B83C-3AF76FAB7E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60BD5071-F7CA-439D-8133-13FBDDAEF6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2B83C3D1-8B83-4778-91B4-A90D98E58E7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7A4B7E3-01F4-46C5-8D5F-0CC80F4CBA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5C5441B-5369-4C07-8EF8-07C2B89486A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D8B16C8-F7B2-4D9E-BA95-E9A1A95D6B3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A7AADC9-B932-4F09-9364-E525A2EEE3F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AFFD20B-3DA6-4DF8-9D68-3A7CFCF2680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F2C5921-8A51-4355-B842-E185E04E6BD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3BDE674-B17B-435E-936F-F463932361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DDF8D86-873E-4B5E-88DC-6B073CE9E29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FF24B79-98BA-4BBA-9EEA-6DBFCB8810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811903DF-4081-497D-BA6B-16FE6CE82B1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F4EE82F-D07E-4119-B5F8-A354E12864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a:extLst>
            <a:ext uri="{FF2B5EF4-FFF2-40B4-BE49-F238E27FC236}">
              <a16:creationId xmlns:a16="http://schemas.microsoft.com/office/drawing/2014/main" id="{4CC2BDA0-7E08-4E4C-A133-BF172FC03D76}"/>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A32A1F2-9541-4936-A2D2-BC35D14F7A5E}"/>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a:extLst>
            <a:ext uri="{FF2B5EF4-FFF2-40B4-BE49-F238E27FC236}">
              <a16:creationId xmlns:a16="http://schemas.microsoft.com/office/drawing/2014/main" id="{E860BCF7-66A6-4618-9AA8-5915628929F8}"/>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4E0C4E2-C46D-4778-B25D-BB51163D84BB}"/>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a:extLst>
            <a:ext uri="{FF2B5EF4-FFF2-40B4-BE49-F238E27FC236}">
              <a16:creationId xmlns:a16="http://schemas.microsoft.com/office/drawing/2014/main" id="{A04B42FD-5DF0-45A3-BBF1-CD7B9ED6E3C1}"/>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48445B1-EA5C-4604-8265-F3474DA75064}"/>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a:extLst>
            <a:ext uri="{FF2B5EF4-FFF2-40B4-BE49-F238E27FC236}">
              <a16:creationId xmlns:a16="http://schemas.microsoft.com/office/drawing/2014/main" id="{D7204002-09D8-4611-BF73-98EC3BE4CBE7}"/>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a:extLst>
            <a:ext uri="{FF2B5EF4-FFF2-40B4-BE49-F238E27FC236}">
              <a16:creationId xmlns:a16="http://schemas.microsoft.com/office/drawing/2014/main" id="{DCC48BA1-7A9A-4886-A163-3D38E911F327}"/>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a:extLst>
            <a:ext uri="{FF2B5EF4-FFF2-40B4-BE49-F238E27FC236}">
              <a16:creationId xmlns:a16="http://schemas.microsoft.com/office/drawing/2014/main" id="{A2D156E2-19D4-4A4F-9A67-2E6E185A5906}"/>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a:extLst>
            <a:ext uri="{FF2B5EF4-FFF2-40B4-BE49-F238E27FC236}">
              <a16:creationId xmlns:a16="http://schemas.microsoft.com/office/drawing/2014/main" id="{0846BB3B-E083-43FF-90D1-DBFFCDA72482}"/>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a:extLst>
            <a:ext uri="{FF2B5EF4-FFF2-40B4-BE49-F238E27FC236}">
              <a16:creationId xmlns:a16="http://schemas.microsoft.com/office/drawing/2014/main" id="{5AB545A2-1567-4F53-8A5A-F9259083DEE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772F9B-DD62-4CF9-A872-F4115D4AF9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F8A5D5-A2BD-4E23-A4E8-F4130DDD7B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412217-A19E-4786-A497-13F44C3F23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80B4C8-4990-4121-8865-1BE5B1D7D0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373BDB4-6A22-4BF9-86B7-B14B929386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88" name="楕円 187">
          <a:extLst>
            <a:ext uri="{FF2B5EF4-FFF2-40B4-BE49-F238E27FC236}">
              <a16:creationId xmlns:a16="http://schemas.microsoft.com/office/drawing/2014/main" id="{D786035C-C408-4B27-9156-B99162DDCF46}"/>
            </a:ext>
          </a:extLst>
        </xdr:cNvPr>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93362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46502EC1-E4A1-473D-ABE1-4F3AF766D4F4}"/>
            </a:ext>
          </a:extLst>
        </xdr:cNvPr>
        <xdr:cNvSpPr txBox="1"/>
      </xdr:nvSpPr>
      <xdr:spPr>
        <a:xfrm>
          <a:off x="467360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90" name="楕円 189">
          <a:extLst>
            <a:ext uri="{FF2B5EF4-FFF2-40B4-BE49-F238E27FC236}">
              <a16:creationId xmlns:a16="http://schemas.microsoft.com/office/drawing/2014/main" id="{3331F6B4-54C2-414C-B9F3-7FC8A7DCB3E8}"/>
            </a:ext>
          </a:extLst>
        </xdr:cNvPr>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165735</xdr:rowOff>
    </xdr:to>
    <xdr:cxnSp macro="">
      <xdr:nvCxnSpPr>
        <xdr:cNvPr id="191" name="直線コネクタ 190">
          <a:extLst>
            <a:ext uri="{FF2B5EF4-FFF2-40B4-BE49-F238E27FC236}">
              <a16:creationId xmlns:a16="http://schemas.microsoft.com/office/drawing/2014/main" id="{487D6BBE-71BD-47FD-98D2-DC6B786189D1}"/>
            </a:ext>
          </a:extLst>
        </xdr:cNvPr>
        <xdr:cNvCxnSpPr/>
      </xdr:nvCxnSpPr>
      <xdr:spPr>
        <a:xfrm>
          <a:off x="3797300" y="1018032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92" name="楕円 191">
          <a:extLst>
            <a:ext uri="{FF2B5EF4-FFF2-40B4-BE49-F238E27FC236}">
              <a16:creationId xmlns:a16="http://schemas.microsoft.com/office/drawing/2014/main" id="{555AB5E1-A1F1-454A-8861-E66FCA817178}"/>
            </a:ext>
          </a:extLst>
        </xdr:cNvPr>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100965</xdr:rowOff>
    </xdr:to>
    <xdr:cxnSp macro="">
      <xdr:nvCxnSpPr>
        <xdr:cNvPr id="193" name="直線コネクタ 192">
          <a:extLst>
            <a:ext uri="{FF2B5EF4-FFF2-40B4-BE49-F238E27FC236}">
              <a16:creationId xmlns:a16="http://schemas.microsoft.com/office/drawing/2014/main" id="{7A507400-C689-414A-9FAF-45722D88EA5B}"/>
            </a:ext>
          </a:extLst>
        </xdr:cNvPr>
        <xdr:cNvCxnSpPr/>
      </xdr:nvCxnSpPr>
      <xdr:spPr>
        <a:xfrm flipV="1">
          <a:off x="2908300" y="101803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4" name="楕円 193">
          <a:extLst>
            <a:ext uri="{FF2B5EF4-FFF2-40B4-BE49-F238E27FC236}">
              <a16:creationId xmlns:a16="http://schemas.microsoft.com/office/drawing/2014/main" id="{BEB21831-08B7-4C0F-8CCA-4E13C1624F57}"/>
            </a:ext>
          </a:extLst>
        </xdr:cNvPr>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100965</xdr:rowOff>
    </xdr:to>
    <xdr:cxnSp macro="">
      <xdr:nvCxnSpPr>
        <xdr:cNvPr id="195" name="直線コネクタ 194">
          <a:extLst>
            <a:ext uri="{FF2B5EF4-FFF2-40B4-BE49-F238E27FC236}">
              <a16:creationId xmlns:a16="http://schemas.microsoft.com/office/drawing/2014/main" id="{0175476E-BC49-4DE6-AB0C-743248C3A204}"/>
            </a:ext>
          </a:extLst>
        </xdr:cNvPr>
        <xdr:cNvCxnSpPr/>
      </xdr:nvCxnSpPr>
      <xdr:spPr>
        <a:xfrm>
          <a:off x="2019300" y="101898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78740</xdr:rowOff>
    </xdr:from>
    <xdr:to>
      <xdr:col>6</xdr:col>
      <xdr:colOff>38100</xdr:colOff>
      <xdr:row>58</xdr:row>
      <xdr:rowOff>8890</xdr:rowOff>
    </xdr:to>
    <xdr:sp macro="" textlink="">
      <xdr:nvSpPr>
        <xdr:cNvPr id="196" name="楕円 195">
          <a:extLst>
            <a:ext uri="{FF2B5EF4-FFF2-40B4-BE49-F238E27FC236}">
              <a16:creationId xmlns:a16="http://schemas.microsoft.com/office/drawing/2014/main" id="{73002A85-22B9-482B-AC83-D63EF7F709A6}"/>
            </a:ext>
          </a:extLst>
        </xdr:cNvPr>
        <xdr:cNvSpPr/>
      </xdr:nvSpPr>
      <xdr:spPr>
        <a:xfrm>
          <a:off x="1079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129540</xdr:rowOff>
    </xdr:from>
    <xdr:to>
      <xdr:col>10</xdr:col>
      <xdr:colOff>114300</xdr:colOff>
      <xdr:row>59</xdr:row>
      <xdr:rowOff>74295</xdr:rowOff>
    </xdr:to>
    <xdr:cxnSp macro="">
      <xdr:nvCxnSpPr>
        <xdr:cNvPr id="197" name="直線コネクタ 196">
          <a:extLst>
            <a:ext uri="{FF2B5EF4-FFF2-40B4-BE49-F238E27FC236}">
              <a16:creationId xmlns:a16="http://schemas.microsoft.com/office/drawing/2014/main" id="{E03DDE6A-7285-4901-A13C-73685B453B3C}"/>
            </a:ext>
          </a:extLst>
        </xdr:cNvPr>
        <xdr:cNvCxnSpPr/>
      </xdr:nvCxnSpPr>
      <xdr:spPr>
        <a:xfrm>
          <a:off x="1130300" y="990219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49E8857-B78E-41B1-AB7D-2A2ECB880E3E}"/>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1280043-E64A-4267-9706-8914A3473565}"/>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86317BAF-6893-4C3D-9188-D13EA5155868}"/>
            </a:ext>
          </a:extLst>
        </xdr:cNvPr>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16BD199-B956-4DE9-823A-9B68AF27542F}"/>
            </a:ext>
          </a:extLst>
        </xdr:cNvPr>
        <xdr:cNvSpPr txBox="1"/>
      </xdr:nvSpPr>
      <xdr:spPr>
        <a:xfrm>
          <a:off x="927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A2869FB-9AE0-4547-9480-684172BBDCEF}"/>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142892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5DE4542-C888-4402-9B69-778B72EBA0C0}"/>
            </a:ext>
          </a:extLst>
        </xdr:cNvPr>
        <xdr:cNvSpPr txBox="1"/>
      </xdr:nvSpPr>
      <xdr:spPr>
        <a:xfrm>
          <a:off x="2705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52E7072-2447-4C19-9AA1-FA7DAA423C73}"/>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25417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7E50E65-C429-422D-8F67-0A2863E8EE4D}"/>
            </a:ext>
          </a:extLst>
        </xdr:cNvPr>
        <xdr:cNvSpPr txBox="1"/>
      </xdr:nvSpPr>
      <xdr:spPr>
        <a:xfrm>
          <a:off x="927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792F560-B93F-47D9-88CC-45514A8C53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EBF3292-464E-4C6C-865B-61EDBCC4D1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5DC6064-81C1-4059-BA13-806AE01AAC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205F29F-FD37-426A-8B7B-987450173C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131D5F1-7249-4A30-8EBE-539E22F9DB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B8FDBEC-942B-46D2-9B69-6A50BB2BCB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AD825FA-416B-4154-82CF-418F1ABEA5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55CA74A-8AE4-4884-BE49-58F99B96C5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839D409-C18B-4B88-B648-1B48A0CEFD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E67B98C-BEB3-4F5E-A48C-4558282860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D80BAC5-0FB7-440A-A98E-DF58940082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E35FFB3-4E54-4EDB-AC6A-20649C78345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B48C3DB1-FACD-4636-99C7-58C67CF8325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607D28AF-7E99-45BC-AB8C-35FFFBB97DB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FD2D64F-A6A5-498D-ADF2-5AACED73C3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D2B4FF95-4E71-4ABA-B45E-3903756F1C0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90B9B52-D335-4E24-9D55-E8EAD4869D0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FE375412-86FB-4B05-9F8B-78622883945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A20073C-71BE-4AEE-984B-612D39F5BBF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8553F618-DED8-4485-9862-37C9F1B4AD3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C64EC23-0A27-4190-9127-6A03F5B96A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4F07CB22-3846-4F52-905C-3FAFB676917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1207F41-C071-4732-B523-021178865F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154571</xdr:rowOff>
    </xdr:from>
    <xdr:to>
      <xdr:col>54</xdr:col>
      <xdr:colOff>189865</xdr:colOff>
      <xdr:row>64</xdr:row>
      <xdr:rowOff>70378</xdr:rowOff>
    </xdr:to>
    <xdr:cxnSp macro="">
      <xdr:nvCxnSpPr>
        <xdr:cNvPr id="229" name="直線コネクタ 228">
          <a:extLst>
            <a:ext uri="{FF2B5EF4-FFF2-40B4-BE49-F238E27FC236}">
              <a16:creationId xmlns:a16="http://schemas.microsoft.com/office/drawing/2014/main" id="{0A5EBEFA-6B7D-48CE-A4EE-96709CD1DEE6}"/>
            </a:ext>
          </a:extLst>
        </xdr:cNvPr>
        <xdr:cNvCxnSpPr/>
      </xdr:nvCxnSpPr>
      <xdr:spPr>
        <a:xfrm flipV="1">
          <a:off x="10476865" y="10784471"/>
          <a:ext cx="0" cy="25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74205</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CE2E7A39-F9D0-4FC0-9F0D-3000A06A66F9}"/>
            </a:ext>
          </a:extLst>
        </xdr:cNvPr>
        <xdr:cNvSpPr txBox="1"/>
      </xdr:nvSpPr>
      <xdr:spPr>
        <a:xfrm>
          <a:off x="10515600" y="11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70378</xdr:rowOff>
    </xdr:from>
    <xdr:to>
      <xdr:col>55</xdr:col>
      <xdr:colOff>88900</xdr:colOff>
      <xdr:row>64</xdr:row>
      <xdr:rowOff>70378</xdr:rowOff>
    </xdr:to>
    <xdr:cxnSp macro="">
      <xdr:nvCxnSpPr>
        <xdr:cNvPr id="231" name="直線コネクタ 230">
          <a:extLst>
            <a:ext uri="{FF2B5EF4-FFF2-40B4-BE49-F238E27FC236}">
              <a16:creationId xmlns:a16="http://schemas.microsoft.com/office/drawing/2014/main" id="{EF139A9E-6766-436B-B859-B20AAA817EA3}"/>
            </a:ext>
          </a:extLst>
        </xdr:cNvPr>
        <xdr:cNvCxnSpPr/>
      </xdr:nvCxnSpPr>
      <xdr:spPr>
        <a:xfrm>
          <a:off x="10388600" y="11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5C0F3A0-15F6-48E3-9002-EB99F6B3942A}"/>
            </a:ext>
          </a:extLst>
        </xdr:cNvPr>
        <xdr:cNvSpPr txBox="1"/>
      </xdr:nvSpPr>
      <xdr:spPr>
        <a:xfrm>
          <a:off x="10515600" y="10559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154571</xdr:rowOff>
    </xdr:from>
    <xdr:to>
      <xdr:col>55</xdr:col>
      <xdr:colOff>88900</xdr:colOff>
      <xdr:row>62</xdr:row>
      <xdr:rowOff>154571</xdr:rowOff>
    </xdr:to>
    <xdr:cxnSp macro="">
      <xdr:nvCxnSpPr>
        <xdr:cNvPr id="233" name="直線コネクタ 232">
          <a:extLst>
            <a:ext uri="{FF2B5EF4-FFF2-40B4-BE49-F238E27FC236}">
              <a16:creationId xmlns:a16="http://schemas.microsoft.com/office/drawing/2014/main" id="{B75B4AB8-E13B-49AA-9ED0-2CE63DF0532C}"/>
            </a:ext>
          </a:extLst>
        </xdr:cNvPr>
        <xdr:cNvCxnSpPr/>
      </xdr:nvCxnSpPr>
      <xdr:spPr>
        <a:xfrm>
          <a:off x="10388600" y="10784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131215</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21C71F6E-7FE7-4870-8B36-C0FC730284E8}"/>
            </a:ext>
          </a:extLst>
        </xdr:cNvPr>
        <xdr:cNvSpPr txBox="1"/>
      </xdr:nvSpPr>
      <xdr:spPr>
        <a:xfrm>
          <a:off x="10515600" y="10761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108338</xdr:rowOff>
    </xdr:from>
    <xdr:to>
      <xdr:col>55</xdr:col>
      <xdr:colOff>50800</xdr:colOff>
      <xdr:row>64</xdr:row>
      <xdr:rowOff>38488</xdr:rowOff>
    </xdr:to>
    <xdr:sp macro="" textlink="">
      <xdr:nvSpPr>
        <xdr:cNvPr id="235" name="フローチャート: 判断 234">
          <a:extLst>
            <a:ext uri="{FF2B5EF4-FFF2-40B4-BE49-F238E27FC236}">
              <a16:creationId xmlns:a16="http://schemas.microsoft.com/office/drawing/2014/main" id="{E9E71AD1-5CEE-4E55-9C57-223FC13CCBE1}"/>
            </a:ext>
          </a:extLst>
        </xdr:cNvPr>
        <xdr:cNvSpPr/>
      </xdr:nvSpPr>
      <xdr:spPr>
        <a:xfrm>
          <a:off x="10426700" y="109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112948</xdr:rowOff>
    </xdr:from>
    <xdr:to>
      <xdr:col>50</xdr:col>
      <xdr:colOff>165100</xdr:colOff>
      <xdr:row>64</xdr:row>
      <xdr:rowOff>43098</xdr:rowOff>
    </xdr:to>
    <xdr:sp macro="" textlink="">
      <xdr:nvSpPr>
        <xdr:cNvPr id="236" name="フローチャート: 判断 235">
          <a:extLst>
            <a:ext uri="{FF2B5EF4-FFF2-40B4-BE49-F238E27FC236}">
              <a16:creationId xmlns:a16="http://schemas.microsoft.com/office/drawing/2014/main" id="{84512BF1-378E-423D-94CE-476488753845}"/>
            </a:ext>
          </a:extLst>
        </xdr:cNvPr>
        <xdr:cNvSpPr/>
      </xdr:nvSpPr>
      <xdr:spPr>
        <a:xfrm>
          <a:off x="9588500" y="1091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121917</xdr:rowOff>
    </xdr:from>
    <xdr:to>
      <xdr:col>46</xdr:col>
      <xdr:colOff>38100</xdr:colOff>
      <xdr:row>64</xdr:row>
      <xdr:rowOff>52067</xdr:rowOff>
    </xdr:to>
    <xdr:sp macro="" textlink="">
      <xdr:nvSpPr>
        <xdr:cNvPr id="237" name="フローチャート: 判断 236">
          <a:extLst>
            <a:ext uri="{FF2B5EF4-FFF2-40B4-BE49-F238E27FC236}">
              <a16:creationId xmlns:a16="http://schemas.microsoft.com/office/drawing/2014/main" id="{926007B4-32DF-4C5F-BDC7-2F853E063559}"/>
            </a:ext>
          </a:extLst>
        </xdr:cNvPr>
        <xdr:cNvSpPr/>
      </xdr:nvSpPr>
      <xdr:spPr>
        <a:xfrm>
          <a:off x="8699500" y="109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122279</xdr:rowOff>
    </xdr:from>
    <xdr:to>
      <xdr:col>41</xdr:col>
      <xdr:colOff>101600</xdr:colOff>
      <xdr:row>64</xdr:row>
      <xdr:rowOff>52429</xdr:rowOff>
    </xdr:to>
    <xdr:sp macro="" textlink="">
      <xdr:nvSpPr>
        <xdr:cNvPr id="238" name="フローチャート: 判断 237">
          <a:extLst>
            <a:ext uri="{FF2B5EF4-FFF2-40B4-BE49-F238E27FC236}">
              <a16:creationId xmlns:a16="http://schemas.microsoft.com/office/drawing/2014/main" id="{BB7BC7A7-DC7F-4E7C-B2CB-0B769874EC41}"/>
            </a:ext>
          </a:extLst>
        </xdr:cNvPr>
        <xdr:cNvSpPr/>
      </xdr:nvSpPr>
      <xdr:spPr>
        <a:xfrm>
          <a:off x="7810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59808</xdr:rowOff>
    </xdr:from>
    <xdr:to>
      <xdr:col>36</xdr:col>
      <xdr:colOff>165100</xdr:colOff>
      <xdr:row>63</xdr:row>
      <xdr:rowOff>161408</xdr:rowOff>
    </xdr:to>
    <xdr:sp macro="" textlink="">
      <xdr:nvSpPr>
        <xdr:cNvPr id="239" name="フローチャート: 判断 238">
          <a:extLst>
            <a:ext uri="{FF2B5EF4-FFF2-40B4-BE49-F238E27FC236}">
              <a16:creationId xmlns:a16="http://schemas.microsoft.com/office/drawing/2014/main" id="{E8230FD2-ACF2-447D-90EA-B6FC784B22D6}"/>
            </a:ext>
          </a:extLst>
        </xdr:cNvPr>
        <xdr:cNvSpPr/>
      </xdr:nvSpPr>
      <xdr:spPr>
        <a:xfrm>
          <a:off x="6921500" y="1086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6D1C555-458B-4A75-B54C-C698E3D7EB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AE43AA-BFC3-4164-AE12-310948F650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3E59E07-2DAC-4E05-B465-3C660088CA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51CF73B-16CA-4AF9-AB40-28E9B4A02D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2F18869-A686-409E-A636-3E9BC14972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150893</xdr:rowOff>
    </xdr:from>
    <xdr:to>
      <xdr:col>55</xdr:col>
      <xdr:colOff>50800</xdr:colOff>
      <xdr:row>64</xdr:row>
      <xdr:rowOff>81043</xdr:rowOff>
    </xdr:to>
    <xdr:sp macro="" textlink="">
      <xdr:nvSpPr>
        <xdr:cNvPr id="245" name="楕円 244">
          <a:extLst>
            <a:ext uri="{FF2B5EF4-FFF2-40B4-BE49-F238E27FC236}">
              <a16:creationId xmlns:a16="http://schemas.microsoft.com/office/drawing/2014/main" id="{476391FB-ADB4-4BB0-A611-35FD6D051EBD}"/>
            </a:ext>
          </a:extLst>
        </xdr:cNvPr>
        <xdr:cNvSpPr/>
      </xdr:nvSpPr>
      <xdr:spPr>
        <a:xfrm>
          <a:off x="10426700" y="109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86765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0A5A3FF-7672-4060-AFEA-DF34C4D39B45}"/>
            </a:ext>
          </a:extLst>
        </xdr:cNvPr>
        <xdr:cNvSpPr txBox="1"/>
      </xdr:nvSpPr>
      <xdr:spPr>
        <a:xfrm>
          <a:off x="10515600" y="1088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148461</xdr:rowOff>
    </xdr:from>
    <xdr:to>
      <xdr:col>50</xdr:col>
      <xdr:colOff>165100</xdr:colOff>
      <xdr:row>64</xdr:row>
      <xdr:rowOff>78611</xdr:rowOff>
    </xdr:to>
    <xdr:sp macro="" textlink="">
      <xdr:nvSpPr>
        <xdr:cNvPr id="247" name="楕円 246">
          <a:extLst>
            <a:ext uri="{FF2B5EF4-FFF2-40B4-BE49-F238E27FC236}">
              <a16:creationId xmlns:a16="http://schemas.microsoft.com/office/drawing/2014/main" id="{B58047DD-C03E-443B-8B00-EF343F1606CD}"/>
            </a:ext>
          </a:extLst>
        </xdr:cNvPr>
        <xdr:cNvSpPr/>
      </xdr:nvSpPr>
      <xdr:spPr>
        <a:xfrm>
          <a:off x="9588500" y="10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27811</xdr:rowOff>
    </xdr:from>
    <xdr:to>
      <xdr:col>55</xdr:col>
      <xdr:colOff>0</xdr:colOff>
      <xdr:row>64</xdr:row>
      <xdr:rowOff>30243</xdr:rowOff>
    </xdr:to>
    <xdr:cxnSp macro="">
      <xdr:nvCxnSpPr>
        <xdr:cNvPr id="248" name="直線コネクタ 247">
          <a:extLst>
            <a:ext uri="{FF2B5EF4-FFF2-40B4-BE49-F238E27FC236}">
              <a16:creationId xmlns:a16="http://schemas.microsoft.com/office/drawing/2014/main" id="{8493F6B7-2DB8-4690-98A2-9B11B8CDA1A3}"/>
            </a:ext>
          </a:extLst>
        </xdr:cNvPr>
        <xdr:cNvCxnSpPr/>
      </xdr:nvCxnSpPr>
      <xdr:spPr>
        <a:xfrm>
          <a:off x="9639300" y="11000611"/>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152239</xdr:rowOff>
    </xdr:from>
    <xdr:to>
      <xdr:col>46</xdr:col>
      <xdr:colOff>38100</xdr:colOff>
      <xdr:row>64</xdr:row>
      <xdr:rowOff>82389</xdr:rowOff>
    </xdr:to>
    <xdr:sp macro="" textlink="">
      <xdr:nvSpPr>
        <xdr:cNvPr id="249" name="楕円 248">
          <a:extLst>
            <a:ext uri="{FF2B5EF4-FFF2-40B4-BE49-F238E27FC236}">
              <a16:creationId xmlns:a16="http://schemas.microsoft.com/office/drawing/2014/main" id="{51FF908F-6114-4031-B560-30BFFAC22B71}"/>
            </a:ext>
          </a:extLst>
        </xdr:cNvPr>
        <xdr:cNvSpPr/>
      </xdr:nvSpPr>
      <xdr:spPr>
        <a:xfrm>
          <a:off x="8699500" y="10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27811</xdr:rowOff>
    </xdr:from>
    <xdr:to>
      <xdr:col>50</xdr:col>
      <xdr:colOff>114300</xdr:colOff>
      <xdr:row>64</xdr:row>
      <xdr:rowOff>31589</xdr:rowOff>
    </xdr:to>
    <xdr:cxnSp macro="">
      <xdr:nvCxnSpPr>
        <xdr:cNvPr id="250" name="直線コネクタ 249">
          <a:extLst>
            <a:ext uri="{FF2B5EF4-FFF2-40B4-BE49-F238E27FC236}">
              <a16:creationId xmlns:a16="http://schemas.microsoft.com/office/drawing/2014/main" id="{C8969C3B-59B6-4D4E-9E67-46E36E6358AC}"/>
            </a:ext>
          </a:extLst>
        </xdr:cNvPr>
        <xdr:cNvCxnSpPr/>
      </xdr:nvCxnSpPr>
      <xdr:spPr>
        <a:xfrm flipV="1">
          <a:off x="8750300" y="11000611"/>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152986</xdr:rowOff>
    </xdr:from>
    <xdr:to>
      <xdr:col>41</xdr:col>
      <xdr:colOff>101600</xdr:colOff>
      <xdr:row>64</xdr:row>
      <xdr:rowOff>83136</xdr:rowOff>
    </xdr:to>
    <xdr:sp macro="" textlink="">
      <xdr:nvSpPr>
        <xdr:cNvPr id="251" name="楕円 250">
          <a:extLst>
            <a:ext uri="{FF2B5EF4-FFF2-40B4-BE49-F238E27FC236}">
              <a16:creationId xmlns:a16="http://schemas.microsoft.com/office/drawing/2014/main" id="{A59794C6-93D6-4235-BAED-AFF626EAAFF6}"/>
            </a:ext>
          </a:extLst>
        </xdr:cNvPr>
        <xdr:cNvSpPr/>
      </xdr:nvSpPr>
      <xdr:spPr>
        <a:xfrm>
          <a:off x="7810500" y="109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31589</xdr:rowOff>
    </xdr:from>
    <xdr:to>
      <xdr:col>45</xdr:col>
      <xdr:colOff>177800</xdr:colOff>
      <xdr:row>64</xdr:row>
      <xdr:rowOff>32336</xdr:rowOff>
    </xdr:to>
    <xdr:cxnSp macro="">
      <xdr:nvCxnSpPr>
        <xdr:cNvPr id="252" name="直線コネクタ 251">
          <a:extLst>
            <a:ext uri="{FF2B5EF4-FFF2-40B4-BE49-F238E27FC236}">
              <a16:creationId xmlns:a16="http://schemas.microsoft.com/office/drawing/2014/main" id="{BD344186-5C51-47A3-9132-3178D034F2D4}"/>
            </a:ext>
          </a:extLst>
        </xdr:cNvPr>
        <xdr:cNvCxnSpPr/>
      </xdr:nvCxnSpPr>
      <xdr:spPr>
        <a:xfrm flipV="1">
          <a:off x="7861300" y="11004389"/>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85073</xdr:rowOff>
    </xdr:from>
    <xdr:to>
      <xdr:col>36</xdr:col>
      <xdr:colOff>165100</xdr:colOff>
      <xdr:row>56</xdr:row>
      <xdr:rowOff>15223</xdr:rowOff>
    </xdr:to>
    <xdr:sp macro="" textlink="">
      <xdr:nvSpPr>
        <xdr:cNvPr id="253" name="楕円 252">
          <a:extLst>
            <a:ext uri="{FF2B5EF4-FFF2-40B4-BE49-F238E27FC236}">
              <a16:creationId xmlns:a16="http://schemas.microsoft.com/office/drawing/2014/main" id="{7F1D40AB-1DCD-4A58-9312-B590528233D4}"/>
            </a:ext>
          </a:extLst>
        </xdr:cNvPr>
        <xdr:cNvSpPr/>
      </xdr:nvSpPr>
      <xdr:spPr>
        <a:xfrm>
          <a:off x="6921500" y="9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135873</xdr:rowOff>
    </xdr:from>
    <xdr:to>
      <xdr:col>41</xdr:col>
      <xdr:colOff>50800</xdr:colOff>
      <xdr:row>64</xdr:row>
      <xdr:rowOff>32336</xdr:rowOff>
    </xdr:to>
    <xdr:cxnSp macro="">
      <xdr:nvCxnSpPr>
        <xdr:cNvPr id="254" name="直線コネクタ 253">
          <a:extLst>
            <a:ext uri="{FF2B5EF4-FFF2-40B4-BE49-F238E27FC236}">
              <a16:creationId xmlns:a16="http://schemas.microsoft.com/office/drawing/2014/main" id="{976377FE-C18C-4145-8B17-38881BA56BF4}"/>
            </a:ext>
          </a:extLst>
        </xdr:cNvPr>
        <xdr:cNvCxnSpPr/>
      </xdr:nvCxnSpPr>
      <xdr:spPr>
        <a:xfrm>
          <a:off x="6972300" y="9565623"/>
          <a:ext cx="889000" cy="14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59625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7A40D0BA-996B-46AD-AB5F-BF4EB935506E}"/>
            </a:ext>
          </a:extLst>
        </xdr:cNvPr>
        <xdr:cNvSpPr txBox="1"/>
      </xdr:nvSpPr>
      <xdr:spPr>
        <a:xfrm>
          <a:off x="9327095" y="10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B5A3B113-6DD0-43A1-B3AE-83C81942ED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68956</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E6259D9-3F35-4512-8442-7EE9D103E709}"/>
            </a:ext>
          </a:extLst>
        </xdr:cNvPr>
        <xdr:cNvSpPr txBox="1"/>
      </xdr:nvSpPr>
      <xdr:spPr>
        <a:xfrm>
          <a:off x="7561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152535</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476F3E0-5EC1-4AF2-842E-2981FAC2B016}"/>
            </a:ext>
          </a:extLst>
        </xdr:cNvPr>
        <xdr:cNvSpPr txBox="1"/>
      </xdr:nvSpPr>
      <xdr:spPr>
        <a:xfrm>
          <a:off x="6672795" y="1095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69738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5BF80D6-52FB-42B7-9CC4-5D31AA4B4AD2}"/>
            </a:ext>
          </a:extLst>
        </xdr:cNvPr>
        <xdr:cNvSpPr txBox="1"/>
      </xdr:nvSpPr>
      <xdr:spPr>
        <a:xfrm>
          <a:off x="9327095" y="1104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73516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85DA277-D482-4FC0-A889-C04CD3CC7812}"/>
            </a:ext>
          </a:extLst>
        </xdr:cNvPr>
        <xdr:cNvSpPr txBox="1"/>
      </xdr:nvSpPr>
      <xdr:spPr>
        <a:xfrm>
          <a:off x="8450795" y="1104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74263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78EBFB8A-63DC-48A5-8799-C76C41319095}"/>
            </a:ext>
          </a:extLst>
        </xdr:cNvPr>
        <xdr:cNvSpPr txBox="1"/>
      </xdr:nvSpPr>
      <xdr:spPr>
        <a:xfrm>
          <a:off x="7561795" y="110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31750</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59F2E37-B608-423C-8BF9-BF55407731ED}"/>
            </a:ext>
          </a:extLst>
        </xdr:cNvPr>
        <xdr:cNvSpPr txBox="1"/>
      </xdr:nvSpPr>
      <xdr:spPr>
        <a:xfrm>
          <a:off x="6627205" y="929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576144C-72CA-49EC-84C4-830460CF54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7C02EAE-8BFF-4B68-BE5D-E72E1D6104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D0EBB31-48A4-4F60-9954-2225432682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6FD4331-CB95-4F84-A0D5-F194A0300E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BBF4337-7208-401B-8C43-152D988C30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4B30303-F637-45A9-9C60-F90FBE566A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D5D0410-2A41-4898-B95C-76CA0D2D19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78B77A9-9390-4CC3-BF02-9025BE62E7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009D38A-DBDB-4FA4-97C5-B988762805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F18173E-3269-4C4C-B58D-C44392C113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34C0FB2-BA2F-488B-BA42-9A10828C79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F6326A3-0C5A-4841-8DC6-D1506BF07DB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FBDC1DD-1368-46BB-8420-513D9CE78AE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97D16A7-68BB-46D5-A2D2-C7C93BB6623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97D25A5-127C-4838-9B82-50AF5429168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80EBE56-E414-4D31-A17C-64F4FE7F9B3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9D3C0759-9D6D-4564-969D-D0C3E23A1E8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1643947-C74E-4C9E-86C3-26848A054D5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18888A7-396A-426E-B87B-0D6597F73D3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AA2AAEC-3F0F-4DA7-90C5-B234D910FF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39C2952-9359-4D14-8EFE-B1E1CA59009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AFACC91-5783-42BB-BBC5-4963A3D7345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171AAB2-218E-4A90-91D9-B131093C3F6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46C8F0F-DD9C-4956-ACD7-567E6C09D5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6D2F5BD-182D-4FCB-93F5-B8D269CA3C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88" name="直線コネクタ 287">
          <a:extLst>
            <a:ext uri="{FF2B5EF4-FFF2-40B4-BE49-F238E27FC236}">
              <a16:creationId xmlns:a16="http://schemas.microsoft.com/office/drawing/2014/main" id="{2D0E308F-F45E-4108-ABF4-5A319EFEAE98}"/>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8AEE2C3D-B8C5-440D-A056-72F5BD8057A6}"/>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0" name="直線コネクタ 289">
          <a:extLst>
            <a:ext uri="{FF2B5EF4-FFF2-40B4-BE49-F238E27FC236}">
              <a16:creationId xmlns:a16="http://schemas.microsoft.com/office/drawing/2014/main" id="{CDF02E6F-7719-4669-91D5-72FA1D1CD68B}"/>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23379208-AF6F-4C8D-9A98-A2857C59B66E}"/>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2" name="直線コネクタ 291">
          <a:extLst>
            <a:ext uri="{FF2B5EF4-FFF2-40B4-BE49-F238E27FC236}">
              <a16:creationId xmlns:a16="http://schemas.microsoft.com/office/drawing/2014/main" id="{EC90AC2A-7D0C-40A4-8F56-099324D5448D}"/>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16DF0FE-8B41-4C15-9762-B907A4AA1FED}"/>
            </a:ext>
          </a:extLst>
        </xdr:cNvPr>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4" name="フローチャート: 判断 293">
          <a:extLst>
            <a:ext uri="{FF2B5EF4-FFF2-40B4-BE49-F238E27FC236}">
              <a16:creationId xmlns:a16="http://schemas.microsoft.com/office/drawing/2014/main" id="{45FFCCA9-ED57-4849-9FD6-82DBA90557D4}"/>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5" name="フローチャート: 判断 294">
          <a:extLst>
            <a:ext uri="{FF2B5EF4-FFF2-40B4-BE49-F238E27FC236}">
              <a16:creationId xmlns:a16="http://schemas.microsoft.com/office/drawing/2014/main" id="{DC455429-6C74-4935-932E-B15F48BCEA32}"/>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6" name="フローチャート: 判断 295">
          <a:extLst>
            <a:ext uri="{FF2B5EF4-FFF2-40B4-BE49-F238E27FC236}">
              <a16:creationId xmlns:a16="http://schemas.microsoft.com/office/drawing/2014/main" id="{8F73F143-ACDB-4446-A0C4-EAC23345E255}"/>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7" name="フローチャート: 判断 296">
          <a:extLst>
            <a:ext uri="{FF2B5EF4-FFF2-40B4-BE49-F238E27FC236}">
              <a16:creationId xmlns:a16="http://schemas.microsoft.com/office/drawing/2014/main" id="{7C05D02C-1E22-457D-8ACD-15B87E087CE4}"/>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42A99D3B-6B0B-4997-A738-83EE53D9B103}"/>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542CA3-CB40-45EA-82DF-5A2E4A1613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6877B6C-0B3B-421A-BFAA-5966908463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060E37-FAE9-4954-9DCF-9108510BD5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A74DD7-30EA-4800-A041-F43EB3911D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EDEFFC-D96D-4563-8DB5-B86B71CA83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42818</xdr:rowOff>
    </xdr:from>
    <xdr:to>
      <xdr:col>24</xdr:col>
      <xdr:colOff>114300</xdr:colOff>
      <xdr:row>83</xdr:row>
      <xdr:rowOff>144418</xdr:rowOff>
    </xdr:to>
    <xdr:sp macro="" textlink="">
      <xdr:nvSpPr>
        <xdr:cNvPr id="304" name="楕円 303">
          <a:extLst>
            <a:ext uri="{FF2B5EF4-FFF2-40B4-BE49-F238E27FC236}">
              <a16:creationId xmlns:a16="http://schemas.microsoft.com/office/drawing/2014/main" id="{6B5D2350-11F6-45CF-B79B-8030BF0CFEDD}"/>
            </a:ext>
          </a:extLst>
        </xdr:cNvPr>
        <xdr:cNvSpPr/>
      </xdr:nvSpPr>
      <xdr:spPr>
        <a:xfrm>
          <a:off x="4584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21245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0FA3378-AC57-4CD5-B65B-119369823EAB}"/>
            </a:ext>
          </a:extLst>
        </xdr:cNvPr>
        <xdr:cNvSpPr txBox="1"/>
      </xdr:nvSpPr>
      <xdr:spPr>
        <a:xfrm>
          <a:off x="4673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306" name="楕円 305">
          <a:extLst>
            <a:ext uri="{FF2B5EF4-FFF2-40B4-BE49-F238E27FC236}">
              <a16:creationId xmlns:a16="http://schemas.microsoft.com/office/drawing/2014/main" id="{E2C54A01-2BD0-481B-A89A-5F8ACB240851}"/>
            </a:ext>
          </a:extLst>
        </xdr:cNvPr>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93618</xdr:rowOff>
    </xdr:from>
    <xdr:to>
      <xdr:col>24</xdr:col>
      <xdr:colOff>63500</xdr:colOff>
      <xdr:row>83</xdr:row>
      <xdr:rowOff>170362</xdr:rowOff>
    </xdr:to>
    <xdr:cxnSp macro="">
      <xdr:nvCxnSpPr>
        <xdr:cNvPr id="307" name="直線コネクタ 306">
          <a:extLst>
            <a:ext uri="{FF2B5EF4-FFF2-40B4-BE49-F238E27FC236}">
              <a16:creationId xmlns:a16="http://schemas.microsoft.com/office/drawing/2014/main" id="{17E23B80-321E-481A-BDE2-DEB932404F78}"/>
            </a:ext>
          </a:extLst>
        </xdr:cNvPr>
        <xdr:cNvCxnSpPr/>
      </xdr:nvCxnSpPr>
      <xdr:spPr>
        <a:xfrm flipV="1">
          <a:off x="3797300" y="1432396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308" name="楕円 307">
          <a:extLst>
            <a:ext uri="{FF2B5EF4-FFF2-40B4-BE49-F238E27FC236}">
              <a16:creationId xmlns:a16="http://schemas.microsoft.com/office/drawing/2014/main" id="{0EE96ED2-9DF1-4872-B201-704756003F1B}"/>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83</xdr:row>
      <xdr:rowOff>170362</xdr:rowOff>
    </xdr:to>
    <xdr:cxnSp macro="">
      <xdr:nvCxnSpPr>
        <xdr:cNvPr id="309" name="直線コネクタ 308">
          <a:extLst>
            <a:ext uri="{FF2B5EF4-FFF2-40B4-BE49-F238E27FC236}">
              <a16:creationId xmlns:a16="http://schemas.microsoft.com/office/drawing/2014/main" id="{8FB580B3-27BE-4720-8911-DBF2E8CD05E0}"/>
            </a:ext>
          </a:extLst>
        </xdr:cNvPr>
        <xdr:cNvCxnSpPr/>
      </xdr:nvCxnSpPr>
      <xdr:spPr>
        <a:xfrm>
          <a:off x="2908300" y="143500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310" name="楕円 309">
          <a:extLst>
            <a:ext uri="{FF2B5EF4-FFF2-40B4-BE49-F238E27FC236}">
              <a16:creationId xmlns:a16="http://schemas.microsoft.com/office/drawing/2014/main" id="{F7F4F954-C6C5-48C0-9433-29261AC3F7E7}"/>
            </a:ext>
          </a:extLst>
        </xdr:cNvPr>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119743</xdr:rowOff>
    </xdr:to>
    <xdr:cxnSp macro="">
      <xdr:nvCxnSpPr>
        <xdr:cNvPr id="311" name="直線コネクタ 310">
          <a:extLst>
            <a:ext uri="{FF2B5EF4-FFF2-40B4-BE49-F238E27FC236}">
              <a16:creationId xmlns:a16="http://schemas.microsoft.com/office/drawing/2014/main" id="{A603E253-33BD-43D2-B0A4-5B91B3FDB38E}"/>
            </a:ext>
          </a:extLst>
        </xdr:cNvPr>
        <xdr:cNvCxnSpPr/>
      </xdr:nvCxnSpPr>
      <xdr:spPr>
        <a:xfrm>
          <a:off x="2019300" y="1426028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124461</xdr:rowOff>
    </xdr:from>
    <xdr:to>
      <xdr:col>6</xdr:col>
      <xdr:colOff>38100</xdr:colOff>
      <xdr:row>85</xdr:row>
      <xdr:rowOff>54611</xdr:rowOff>
    </xdr:to>
    <xdr:sp macro="" textlink="">
      <xdr:nvSpPr>
        <xdr:cNvPr id="312" name="楕円 311">
          <a:extLst>
            <a:ext uri="{FF2B5EF4-FFF2-40B4-BE49-F238E27FC236}">
              <a16:creationId xmlns:a16="http://schemas.microsoft.com/office/drawing/2014/main" id="{4415E0DE-1303-4B07-ABB5-517BBCF58B03}"/>
            </a:ext>
          </a:extLst>
        </xdr:cNvPr>
        <xdr:cNvSpPr/>
      </xdr:nvSpPr>
      <xdr:spPr>
        <a:xfrm>
          <a:off x="107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85</xdr:row>
      <xdr:rowOff>3811</xdr:rowOff>
    </xdr:to>
    <xdr:cxnSp macro="">
      <xdr:nvCxnSpPr>
        <xdr:cNvPr id="313" name="直線コネクタ 312">
          <a:extLst>
            <a:ext uri="{FF2B5EF4-FFF2-40B4-BE49-F238E27FC236}">
              <a16:creationId xmlns:a16="http://schemas.microsoft.com/office/drawing/2014/main" id="{162A565D-47FE-4096-A0ED-ED8B050EF20D}"/>
            </a:ext>
          </a:extLst>
        </xdr:cNvPr>
        <xdr:cNvCxnSpPr/>
      </xdr:nvCxnSpPr>
      <xdr:spPr>
        <a:xfrm flipV="1">
          <a:off x="1130300" y="14260286"/>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4" name="n_1aveValue【公営住宅】&#10;有形固定資産減価償却率">
          <a:extLst>
            <a:ext uri="{FF2B5EF4-FFF2-40B4-BE49-F238E27FC236}">
              <a16:creationId xmlns:a16="http://schemas.microsoft.com/office/drawing/2014/main" id="{F6620B1B-D16E-4E70-AFC7-00413696EC21}"/>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5" name="n_2aveValue【公営住宅】&#10;有形固定資産減価償却率">
          <a:extLst>
            <a:ext uri="{FF2B5EF4-FFF2-40B4-BE49-F238E27FC236}">
              <a16:creationId xmlns:a16="http://schemas.microsoft.com/office/drawing/2014/main" id="{B04AD89F-3AF7-47D8-BA72-47EF9D91726C}"/>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6" name="n_3aveValue【公営住宅】&#10;有形固定資産減価償却率">
          <a:extLst>
            <a:ext uri="{FF2B5EF4-FFF2-40B4-BE49-F238E27FC236}">
              <a16:creationId xmlns:a16="http://schemas.microsoft.com/office/drawing/2014/main" id="{7DEF1CF1-36F0-4503-BD64-CB94E39D93AB}"/>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E4041366-8144-4054-AF11-9FE4DD0481AC}"/>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40839</xdr:rowOff>
    </xdr:from>
    <xdr:ext cx="405111" cy="259045"/>
    <xdr:sp macro="" textlink="">
      <xdr:nvSpPr>
        <xdr:cNvPr id="318" name="n_1mainValue【公営住宅】&#10;有形固定資産減価償却率">
          <a:extLst>
            <a:ext uri="{FF2B5EF4-FFF2-40B4-BE49-F238E27FC236}">
              <a16:creationId xmlns:a16="http://schemas.microsoft.com/office/drawing/2014/main" id="{43087B2A-AECC-48BE-BD52-3CBE586A2654}"/>
            </a:ext>
          </a:extLst>
        </xdr:cNvPr>
        <xdr:cNvSpPr txBox="1"/>
      </xdr:nvSpPr>
      <xdr:spPr>
        <a:xfrm>
          <a:off x="3582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319" name="n_2mainValue【公営住宅】&#10;有形固定資産減価償却率">
          <a:extLst>
            <a:ext uri="{FF2B5EF4-FFF2-40B4-BE49-F238E27FC236}">
              <a16:creationId xmlns:a16="http://schemas.microsoft.com/office/drawing/2014/main" id="{E1BF348C-82FC-4922-B0A3-84E974F74737}"/>
            </a:ext>
          </a:extLst>
        </xdr:cNvPr>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97263</xdr:rowOff>
    </xdr:from>
    <xdr:ext cx="405111" cy="259045"/>
    <xdr:sp macro="" textlink="">
      <xdr:nvSpPr>
        <xdr:cNvPr id="320" name="n_3mainValue【公営住宅】&#10;有形固定資産減価償却率">
          <a:extLst>
            <a:ext uri="{FF2B5EF4-FFF2-40B4-BE49-F238E27FC236}">
              <a16:creationId xmlns:a16="http://schemas.microsoft.com/office/drawing/2014/main" id="{5F705FBF-159B-45EA-A052-11C137708EE8}"/>
            </a:ext>
          </a:extLst>
        </xdr:cNvPr>
        <xdr:cNvSpPr txBox="1"/>
      </xdr:nvSpPr>
      <xdr:spPr>
        <a:xfrm>
          <a:off x="1816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45738</xdr:rowOff>
    </xdr:from>
    <xdr:ext cx="405111" cy="259045"/>
    <xdr:sp macro="" textlink="">
      <xdr:nvSpPr>
        <xdr:cNvPr id="321" name="n_4mainValue【公営住宅】&#10;有形固定資産減価償却率">
          <a:extLst>
            <a:ext uri="{FF2B5EF4-FFF2-40B4-BE49-F238E27FC236}">
              <a16:creationId xmlns:a16="http://schemas.microsoft.com/office/drawing/2014/main" id="{D48E3135-B64D-4B9B-A6D3-E28AD04595DF}"/>
            </a:ext>
          </a:extLst>
        </xdr:cNvPr>
        <xdr:cNvSpPr txBox="1"/>
      </xdr:nvSpPr>
      <xdr:spPr>
        <a:xfrm>
          <a:off x="927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CB2372B-DADC-4605-9071-C60686F72B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30A3866-DAEA-4E29-B2AC-A6766A9539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39093A5-9E45-4A06-AFCE-18B0D1A53E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A4981FD-E0B6-4605-B7A5-EDA85A85B4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91793FF-F2CB-43A5-A14B-3E4B9E2D59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8A22286-5DC0-4DF9-88A2-53FC5E0F99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759A418-6743-41C2-889C-C2375EBE79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F677314-EC7E-46B1-A5FC-675FDA1C21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D4E38AC-BF5D-4E8F-AB69-157C01531D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FD1276F-F397-4DE2-80B2-95BEC1B16D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B5CD55B-08E8-4746-9D55-BDC64C99879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86329EF-1FDB-4475-B1D4-6E47B900E1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1FF3A1B-5192-44C6-9018-11783DB579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C6D3878-053B-489A-93D2-D701B2DB651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48D4984-2CD0-4655-867E-E6AC9273FD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FC124BD-7587-4EEE-9373-013B4A5655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E44F6EC-071D-437E-A53A-932C521B70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B84D3A3-B154-460A-BC65-5391FDE0160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E6132D5-24DD-43D0-8500-03B31FDFD9D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C80EA821-F0D1-4AF5-AE3D-E2FD0BD06CD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B0719E0-372B-404D-AFCB-75C5A1BD45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C00A080-AEA7-4968-8D2D-8958CD3714B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9A490F2-3528-45C3-9904-3A283C4F55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5" name="直線コネクタ 344">
          <a:extLst>
            <a:ext uri="{FF2B5EF4-FFF2-40B4-BE49-F238E27FC236}">
              <a16:creationId xmlns:a16="http://schemas.microsoft.com/office/drawing/2014/main" id="{F75864A2-C634-40D4-A9FE-760BB65303B5}"/>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6" name="【公営住宅】&#10;一人当たり面積最小値テキスト">
          <a:extLst>
            <a:ext uri="{FF2B5EF4-FFF2-40B4-BE49-F238E27FC236}">
              <a16:creationId xmlns:a16="http://schemas.microsoft.com/office/drawing/2014/main" id="{98AF4C77-506F-4ED9-A01D-25BFBDD87BF5}"/>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7" name="直線コネクタ 346">
          <a:extLst>
            <a:ext uri="{FF2B5EF4-FFF2-40B4-BE49-F238E27FC236}">
              <a16:creationId xmlns:a16="http://schemas.microsoft.com/office/drawing/2014/main" id="{4E0DD93F-0CBF-4D03-9BFA-2AA9D045AACD}"/>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48" name="【公営住宅】&#10;一人当たり面積最大値テキスト">
          <a:extLst>
            <a:ext uri="{FF2B5EF4-FFF2-40B4-BE49-F238E27FC236}">
              <a16:creationId xmlns:a16="http://schemas.microsoft.com/office/drawing/2014/main" id="{E2E6CFB6-3A95-4A27-B279-299E75298B88}"/>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49" name="直線コネクタ 348">
          <a:extLst>
            <a:ext uri="{FF2B5EF4-FFF2-40B4-BE49-F238E27FC236}">
              <a16:creationId xmlns:a16="http://schemas.microsoft.com/office/drawing/2014/main" id="{AEE41885-B478-4A6D-9E01-7C760E8A00D8}"/>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50" name="【公営住宅】&#10;一人当たり面積平均値テキスト">
          <a:extLst>
            <a:ext uri="{FF2B5EF4-FFF2-40B4-BE49-F238E27FC236}">
              <a16:creationId xmlns:a16="http://schemas.microsoft.com/office/drawing/2014/main" id="{C04B1471-2B86-47CD-B85A-C643BA699020}"/>
            </a:ext>
          </a:extLst>
        </xdr:cNvPr>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1" name="フローチャート: 判断 350">
          <a:extLst>
            <a:ext uri="{FF2B5EF4-FFF2-40B4-BE49-F238E27FC236}">
              <a16:creationId xmlns:a16="http://schemas.microsoft.com/office/drawing/2014/main" id="{604B5373-40AF-4632-9BBA-44749A7C4688}"/>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2" name="フローチャート: 判断 351">
          <a:extLst>
            <a:ext uri="{FF2B5EF4-FFF2-40B4-BE49-F238E27FC236}">
              <a16:creationId xmlns:a16="http://schemas.microsoft.com/office/drawing/2014/main" id="{62DFCDBE-1F0B-40EB-97A8-09989B2AFC29}"/>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3" name="フローチャート: 判断 352">
          <a:extLst>
            <a:ext uri="{FF2B5EF4-FFF2-40B4-BE49-F238E27FC236}">
              <a16:creationId xmlns:a16="http://schemas.microsoft.com/office/drawing/2014/main" id="{46DD5AD4-498F-43FE-A052-A9F91032F3C8}"/>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4" name="フローチャート: 判断 353">
          <a:extLst>
            <a:ext uri="{FF2B5EF4-FFF2-40B4-BE49-F238E27FC236}">
              <a16:creationId xmlns:a16="http://schemas.microsoft.com/office/drawing/2014/main" id="{01A689D5-A914-45D5-B3FB-4A4F527EEA31}"/>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5" name="フローチャート: 判断 354">
          <a:extLst>
            <a:ext uri="{FF2B5EF4-FFF2-40B4-BE49-F238E27FC236}">
              <a16:creationId xmlns:a16="http://schemas.microsoft.com/office/drawing/2014/main" id="{779EE10D-781D-4C5B-A83B-A05FB1863E62}"/>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75FC691-2588-46A3-9741-460A8B89D5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3952248-89E7-4B69-81D0-9857EC504B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C2C368-64E9-4466-B0E8-26D0632306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F083B27-1C70-40E3-A5FD-19A76652D5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FE8609A-62C3-44BC-954D-66F4D656AD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166243</xdr:rowOff>
    </xdr:from>
    <xdr:to>
      <xdr:col>55</xdr:col>
      <xdr:colOff>50800</xdr:colOff>
      <xdr:row>83</xdr:row>
      <xdr:rowOff>96393</xdr:rowOff>
    </xdr:to>
    <xdr:sp macro="" textlink="">
      <xdr:nvSpPr>
        <xdr:cNvPr id="361" name="楕円 360">
          <a:extLst>
            <a:ext uri="{FF2B5EF4-FFF2-40B4-BE49-F238E27FC236}">
              <a16:creationId xmlns:a16="http://schemas.microsoft.com/office/drawing/2014/main" id="{A6290230-F14A-46A3-9B4B-01A188319B65}"/>
            </a:ext>
          </a:extLst>
        </xdr:cNvPr>
        <xdr:cNvSpPr/>
      </xdr:nvSpPr>
      <xdr:spPr>
        <a:xfrm>
          <a:off x="10426700" y="142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17670</xdr:rowOff>
    </xdr:from>
    <xdr:ext cx="469744" cy="259045"/>
    <xdr:sp macro="" textlink="">
      <xdr:nvSpPr>
        <xdr:cNvPr id="362" name="【公営住宅】&#10;一人当たり面積該当値テキスト">
          <a:extLst>
            <a:ext uri="{FF2B5EF4-FFF2-40B4-BE49-F238E27FC236}">
              <a16:creationId xmlns:a16="http://schemas.microsoft.com/office/drawing/2014/main" id="{0C7AF781-02F9-4717-829B-F87CE4DAAC58}"/>
            </a:ext>
          </a:extLst>
        </xdr:cNvPr>
        <xdr:cNvSpPr txBox="1"/>
      </xdr:nvSpPr>
      <xdr:spPr>
        <a:xfrm>
          <a:off x="10515600" y="140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24385</xdr:rowOff>
    </xdr:from>
    <xdr:to>
      <xdr:col>50</xdr:col>
      <xdr:colOff>165100</xdr:colOff>
      <xdr:row>83</xdr:row>
      <xdr:rowOff>125985</xdr:rowOff>
    </xdr:to>
    <xdr:sp macro="" textlink="">
      <xdr:nvSpPr>
        <xdr:cNvPr id="363" name="楕円 362">
          <a:extLst>
            <a:ext uri="{FF2B5EF4-FFF2-40B4-BE49-F238E27FC236}">
              <a16:creationId xmlns:a16="http://schemas.microsoft.com/office/drawing/2014/main" id="{9E147E54-38EF-4460-AF5C-431B259F7EFA}"/>
            </a:ext>
          </a:extLst>
        </xdr:cNvPr>
        <xdr:cNvSpPr/>
      </xdr:nvSpPr>
      <xdr:spPr>
        <a:xfrm>
          <a:off x="9588500" y="142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45593</xdr:rowOff>
    </xdr:from>
    <xdr:to>
      <xdr:col>55</xdr:col>
      <xdr:colOff>0</xdr:colOff>
      <xdr:row>83</xdr:row>
      <xdr:rowOff>75185</xdr:rowOff>
    </xdr:to>
    <xdr:cxnSp macro="">
      <xdr:nvCxnSpPr>
        <xdr:cNvPr id="364" name="直線コネクタ 363">
          <a:extLst>
            <a:ext uri="{FF2B5EF4-FFF2-40B4-BE49-F238E27FC236}">
              <a16:creationId xmlns:a16="http://schemas.microsoft.com/office/drawing/2014/main" id="{3D220BC3-152F-4380-BC90-0E5C4F48E0B6}"/>
            </a:ext>
          </a:extLst>
        </xdr:cNvPr>
        <xdr:cNvCxnSpPr/>
      </xdr:nvCxnSpPr>
      <xdr:spPr>
        <a:xfrm flipV="1">
          <a:off x="9639300" y="14275943"/>
          <a:ext cx="8382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33401</xdr:rowOff>
    </xdr:from>
    <xdr:to>
      <xdr:col>46</xdr:col>
      <xdr:colOff>38100</xdr:colOff>
      <xdr:row>83</xdr:row>
      <xdr:rowOff>135001</xdr:rowOff>
    </xdr:to>
    <xdr:sp macro="" textlink="">
      <xdr:nvSpPr>
        <xdr:cNvPr id="365" name="楕円 364">
          <a:extLst>
            <a:ext uri="{FF2B5EF4-FFF2-40B4-BE49-F238E27FC236}">
              <a16:creationId xmlns:a16="http://schemas.microsoft.com/office/drawing/2014/main" id="{E2D0573B-0C92-4AF8-A500-A383C6167797}"/>
            </a:ext>
          </a:extLst>
        </xdr:cNvPr>
        <xdr:cNvSpPr/>
      </xdr:nvSpPr>
      <xdr:spPr>
        <a:xfrm>
          <a:off x="8699500" y="14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75185</xdr:rowOff>
    </xdr:from>
    <xdr:to>
      <xdr:col>50</xdr:col>
      <xdr:colOff>114300</xdr:colOff>
      <xdr:row>83</xdr:row>
      <xdr:rowOff>84201</xdr:rowOff>
    </xdr:to>
    <xdr:cxnSp macro="">
      <xdr:nvCxnSpPr>
        <xdr:cNvPr id="366" name="直線コネクタ 365">
          <a:extLst>
            <a:ext uri="{FF2B5EF4-FFF2-40B4-BE49-F238E27FC236}">
              <a16:creationId xmlns:a16="http://schemas.microsoft.com/office/drawing/2014/main" id="{5CA850C0-BFA9-41ED-B264-0EF40E706EF5}"/>
            </a:ext>
          </a:extLst>
        </xdr:cNvPr>
        <xdr:cNvCxnSpPr/>
      </xdr:nvCxnSpPr>
      <xdr:spPr>
        <a:xfrm flipV="1">
          <a:off x="8750300" y="14305535"/>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46610</xdr:rowOff>
    </xdr:from>
    <xdr:to>
      <xdr:col>41</xdr:col>
      <xdr:colOff>101600</xdr:colOff>
      <xdr:row>83</xdr:row>
      <xdr:rowOff>148210</xdr:rowOff>
    </xdr:to>
    <xdr:sp macro="" textlink="">
      <xdr:nvSpPr>
        <xdr:cNvPr id="367" name="楕円 366">
          <a:extLst>
            <a:ext uri="{FF2B5EF4-FFF2-40B4-BE49-F238E27FC236}">
              <a16:creationId xmlns:a16="http://schemas.microsoft.com/office/drawing/2014/main" id="{91831875-401D-4041-9C5A-9034069CA029}"/>
            </a:ext>
          </a:extLst>
        </xdr:cNvPr>
        <xdr:cNvSpPr/>
      </xdr:nvSpPr>
      <xdr:spPr>
        <a:xfrm>
          <a:off x="7810500" y="142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84201</xdr:rowOff>
    </xdr:from>
    <xdr:to>
      <xdr:col>45</xdr:col>
      <xdr:colOff>177800</xdr:colOff>
      <xdr:row>83</xdr:row>
      <xdr:rowOff>97410</xdr:rowOff>
    </xdr:to>
    <xdr:cxnSp macro="">
      <xdr:nvCxnSpPr>
        <xdr:cNvPr id="368" name="直線コネクタ 367">
          <a:extLst>
            <a:ext uri="{FF2B5EF4-FFF2-40B4-BE49-F238E27FC236}">
              <a16:creationId xmlns:a16="http://schemas.microsoft.com/office/drawing/2014/main" id="{CF0943F7-6FCB-44BD-89DA-98720C54197E}"/>
            </a:ext>
          </a:extLst>
        </xdr:cNvPr>
        <xdr:cNvCxnSpPr/>
      </xdr:nvCxnSpPr>
      <xdr:spPr>
        <a:xfrm flipV="1">
          <a:off x="7861300" y="14314551"/>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154051</xdr:rowOff>
    </xdr:from>
    <xdr:to>
      <xdr:col>36</xdr:col>
      <xdr:colOff>165100</xdr:colOff>
      <xdr:row>80</xdr:row>
      <xdr:rowOff>84201</xdr:rowOff>
    </xdr:to>
    <xdr:sp macro="" textlink="">
      <xdr:nvSpPr>
        <xdr:cNvPr id="369" name="楕円 368">
          <a:extLst>
            <a:ext uri="{FF2B5EF4-FFF2-40B4-BE49-F238E27FC236}">
              <a16:creationId xmlns:a16="http://schemas.microsoft.com/office/drawing/2014/main" id="{BE5301C3-31B3-488E-88C3-31DEE6971328}"/>
            </a:ext>
          </a:extLst>
        </xdr:cNvPr>
        <xdr:cNvSpPr/>
      </xdr:nvSpPr>
      <xdr:spPr>
        <a:xfrm>
          <a:off x="6921500" y="136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33401</xdr:rowOff>
    </xdr:from>
    <xdr:to>
      <xdr:col>41</xdr:col>
      <xdr:colOff>50800</xdr:colOff>
      <xdr:row>83</xdr:row>
      <xdr:rowOff>97410</xdr:rowOff>
    </xdr:to>
    <xdr:cxnSp macro="">
      <xdr:nvCxnSpPr>
        <xdr:cNvPr id="370" name="直線コネクタ 369">
          <a:extLst>
            <a:ext uri="{FF2B5EF4-FFF2-40B4-BE49-F238E27FC236}">
              <a16:creationId xmlns:a16="http://schemas.microsoft.com/office/drawing/2014/main" id="{256D9C9F-A11B-4794-AB73-1AF1A5B63EC4}"/>
            </a:ext>
          </a:extLst>
        </xdr:cNvPr>
        <xdr:cNvCxnSpPr/>
      </xdr:nvCxnSpPr>
      <xdr:spPr>
        <a:xfrm>
          <a:off x="6972300" y="13749401"/>
          <a:ext cx="889000" cy="5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89933</xdr:rowOff>
    </xdr:from>
    <xdr:ext cx="469744" cy="259045"/>
    <xdr:sp macro="" textlink="">
      <xdr:nvSpPr>
        <xdr:cNvPr id="371" name="n_1aveValue【公営住宅】&#10;一人当たり面積">
          <a:extLst>
            <a:ext uri="{FF2B5EF4-FFF2-40B4-BE49-F238E27FC236}">
              <a16:creationId xmlns:a16="http://schemas.microsoft.com/office/drawing/2014/main" id="{C7353869-7859-462A-9705-B46FB2374164}"/>
            </a:ext>
          </a:extLst>
        </xdr:cNvPr>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104412</xdr:rowOff>
    </xdr:from>
    <xdr:ext cx="469744" cy="259045"/>
    <xdr:sp macro="" textlink="">
      <xdr:nvSpPr>
        <xdr:cNvPr id="372" name="n_2aveValue【公営住宅】&#10;一人当たり面積">
          <a:extLst>
            <a:ext uri="{FF2B5EF4-FFF2-40B4-BE49-F238E27FC236}">
              <a16:creationId xmlns:a16="http://schemas.microsoft.com/office/drawing/2014/main" id="{793D60D8-E14A-4B61-80EC-BBA783FB2404}"/>
            </a:ext>
          </a:extLst>
        </xdr:cNvPr>
        <xdr:cNvSpPr txBox="1"/>
      </xdr:nvSpPr>
      <xdr:spPr>
        <a:xfrm>
          <a:off x="8515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108348</xdr:rowOff>
    </xdr:from>
    <xdr:ext cx="469744" cy="259045"/>
    <xdr:sp macro="" textlink="">
      <xdr:nvSpPr>
        <xdr:cNvPr id="373" name="n_3aveValue【公営住宅】&#10;一人当たり面積">
          <a:extLst>
            <a:ext uri="{FF2B5EF4-FFF2-40B4-BE49-F238E27FC236}">
              <a16:creationId xmlns:a16="http://schemas.microsoft.com/office/drawing/2014/main" id="{BDFE81B6-B9D0-482B-92C5-C2CF7D86F3FF}"/>
            </a:ext>
          </a:extLst>
        </xdr:cNvPr>
        <xdr:cNvSpPr txBox="1"/>
      </xdr:nvSpPr>
      <xdr:spPr>
        <a:xfrm>
          <a:off x="7626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103140</xdr:rowOff>
    </xdr:from>
    <xdr:ext cx="469744" cy="259045"/>
    <xdr:sp macro="" textlink="">
      <xdr:nvSpPr>
        <xdr:cNvPr id="374" name="n_4aveValue【公営住宅】&#10;一人当たり面積">
          <a:extLst>
            <a:ext uri="{FF2B5EF4-FFF2-40B4-BE49-F238E27FC236}">
              <a16:creationId xmlns:a16="http://schemas.microsoft.com/office/drawing/2014/main" id="{380F2124-8F31-447A-907F-AD70B3E85B20}"/>
            </a:ext>
          </a:extLst>
        </xdr:cNvPr>
        <xdr:cNvSpPr txBox="1"/>
      </xdr:nvSpPr>
      <xdr:spPr>
        <a:xfrm>
          <a:off x="6737427" y="1467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142512</xdr:rowOff>
    </xdr:from>
    <xdr:ext cx="469744" cy="259045"/>
    <xdr:sp macro="" textlink="">
      <xdr:nvSpPr>
        <xdr:cNvPr id="375" name="n_1mainValue【公営住宅】&#10;一人当たり面積">
          <a:extLst>
            <a:ext uri="{FF2B5EF4-FFF2-40B4-BE49-F238E27FC236}">
              <a16:creationId xmlns:a16="http://schemas.microsoft.com/office/drawing/2014/main" id="{3DFF06D6-260D-4A16-9C7E-4BF674E316C7}"/>
            </a:ext>
          </a:extLst>
        </xdr:cNvPr>
        <xdr:cNvSpPr txBox="1"/>
      </xdr:nvSpPr>
      <xdr:spPr>
        <a:xfrm>
          <a:off x="9391727" y="1402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151528</xdr:rowOff>
    </xdr:from>
    <xdr:ext cx="469744" cy="259045"/>
    <xdr:sp macro="" textlink="">
      <xdr:nvSpPr>
        <xdr:cNvPr id="376" name="n_2mainValue【公営住宅】&#10;一人当たり面積">
          <a:extLst>
            <a:ext uri="{FF2B5EF4-FFF2-40B4-BE49-F238E27FC236}">
              <a16:creationId xmlns:a16="http://schemas.microsoft.com/office/drawing/2014/main" id="{1D85A93E-2ECA-4C66-B7F2-2C7A01CA9C60}"/>
            </a:ext>
          </a:extLst>
        </xdr:cNvPr>
        <xdr:cNvSpPr txBox="1"/>
      </xdr:nvSpPr>
      <xdr:spPr>
        <a:xfrm>
          <a:off x="8515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164737</xdr:rowOff>
    </xdr:from>
    <xdr:ext cx="469744" cy="259045"/>
    <xdr:sp macro="" textlink="">
      <xdr:nvSpPr>
        <xdr:cNvPr id="377" name="n_3mainValue【公営住宅】&#10;一人当たり面積">
          <a:extLst>
            <a:ext uri="{FF2B5EF4-FFF2-40B4-BE49-F238E27FC236}">
              <a16:creationId xmlns:a16="http://schemas.microsoft.com/office/drawing/2014/main" id="{2E516754-C4E8-4590-A278-ABF1911E4CAB}"/>
            </a:ext>
          </a:extLst>
        </xdr:cNvPr>
        <xdr:cNvSpPr txBox="1"/>
      </xdr:nvSpPr>
      <xdr:spPr>
        <a:xfrm>
          <a:off x="7626427" y="1405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100728</xdr:rowOff>
    </xdr:from>
    <xdr:ext cx="469744" cy="259045"/>
    <xdr:sp macro="" textlink="">
      <xdr:nvSpPr>
        <xdr:cNvPr id="378" name="n_4mainValue【公営住宅】&#10;一人当たり面積">
          <a:extLst>
            <a:ext uri="{FF2B5EF4-FFF2-40B4-BE49-F238E27FC236}">
              <a16:creationId xmlns:a16="http://schemas.microsoft.com/office/drawing/2014/main" id="{EC3E366D-906D-4744-8B31-0C68C2DD652A}"/>
            </a:ext>
          </a:extLst>
        </xdr:cNvPr>
        <xdr:cNvSpPr txBox="1"/>
      </xdr:nvSpPr>
      <xdr:spPr>
        <a:xfrm>
          <a:off x="6737427" y="134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933BFE9-BB53-4E25-8458-AD9EDAB7D1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467ADBC-A1AF-4834-8F0C-F35D90D7C9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44D367A-EC7A-42A0-B6AB-56A668C8D7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EDBF053-956B-4ED5-A002-CDBE69BC7D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D3B9DBB-0D71-40CB-9254-B659E4A4EF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DDC6304-AB7C-42D3-AF6F-5345D5E4C4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6C5DC8E-1874-4392-8207-1743AA3DCC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16106D0-2059-4AB9-82E5-4A07DB77EB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D7A3C75-173E-4D59-93EF-20E9427DAF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63641F60-67BC-4519-A936-6C970DC622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0D50985-8CDD-4C74-B84C-181275801C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D9472E4-D7CD-4C54-B4D1-4B9E696944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F3ADEA2-09C9-460A-8FDF-A47C6D7B74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13E086BE-08EE-4FD1-907F-2FBD68C5E5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710106F-F292-4964-9443-AC3329EE71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09F0E5E-A8F9-4F34-BDA7-C28EB617B1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D8AE14A-129A-4C74-9FF2-5531D1F88E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AAE3D95-6C65-4DE7-93EB-B926150CDA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70684F8-2B3F-473B-AD61-99E7B57CDB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3EDC47D-C843-4A62-AD22-FD68BF6E8E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8FA9459-EA35-40D5-882E-B8FE54ACEC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51AFA1E-F519-460F-B73D-29E0E0E8BC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571685E-974A-4AAA-B88C-8F30086636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09D9B47-B2CE-47ED-9274-609BD9A749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30393F4-FC71-4DD3-B301-D1A1969359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73B5223-8790-427F-8214-9A74428C4C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CD60AA4-D0F3-4FDB-8746-9C073A156B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2C3BB32D-C9FE-4ACB-B127-55C9A60E33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7427A6-18F5-4206-AC72-BE568B48398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69FE1E4-AD50-4CA6-9F43-D684755115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2A918865-A3EB-4B38-AC47-B13A7B6F326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BCDE44DD-D296-4E71-A2EE-116475D59A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2682A83-C405-4967-9AF4-087807C460E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ED068A27-29E2-4E2A-B478-168D40AD4BF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FDE615E1-7305-4DF2-936A-AB1563B2E9B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3A3C7670-85A8-493A-B00B-81DCE51E364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1577ED2-7294-4FB1-9903-EB9D4B2447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B55BC78-12B2-433D-86FE-5201F556D7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26B1D767-86F2-4163-9DE6-3F903C2AB8F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45A8AFF8-9377-432E-B7F3-59699C7AA4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93F18457-C754-4538-BFEF-14E84364BFD4}"/>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CB7E6A53-448B-417F-9F20-E0F33293EC2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892B09F8-2F06-4612-88C1-41129DB4ED5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C23C8874-3478-4B76-85E5-792935C65FFE}"/>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3" name="直線コネクタ 422">
          <a:extLst>
            <a:ext uri="{FF2B5EF4-FFF2-40B4-BE49-F238E27FC236}">
              <a16:creationId xmlns:a16="http://schemas.microsoft.com/office/drawing/2014/main" id="{F337565E-B013-405D-BA78-81C0B916CD9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B6977487-FC3A-4D52-AB0C-208991182E84}"/>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5" name="フローチャート: 判断 424">
          <a:extLst>
            <a:ext uri="{FF2B5EF4-FFF2-40B4-BE49-F238E27FC236}">
              <a16:creationId xmlns:a16="http://schemas.microsoft.com/office/drawing/2014/main" id="{241657DA-635F-4CE4-A67D-CAE7A660AC52}"/>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6" name="フローチャート: 判断 425">
          <a:extLst>
            <a:ext uri="{FF2B5EF4-FFF2-40B4-BE49-F238E27FC236}">
              <a16:creationId xmlns:a16="http://schemas.microsoft.com/office/drawing/2014/main" id="{51A03779-BD8D-4DFD-A9D8-80B80F8ECBBC}"/>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7" name="フローチャート: 判断 426">
          <a:extLst>
            <a:ext uri="{FF2B5EF4-FFF2-40B4-BE49-F238E27FC236}">
              <a16:creationId xmlns:a16="http://schemas.microsoft.com/office/drawing/2014/main" id="{2B719A08-893A-48ED-A1F1-391C8227F1B3}"/>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8" name="フローチャート: 判断 427">
          <a:extLst>
            <a:ext uri="{FF2B5EF4-FFF2-40B4-BE49-F238E27FC236}">
              <a16:creationId xmlns:a16="http://schemas.microsoft.com/office/drawing/2014/main" id="{DA598E4F-F504-4A63-8392-CADFE4A3A098}"/>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9" name="フローチャート: 判断 428">
          <a:extLst>
            <a:ext uri="{FF2B5EF4-FFF2-40B4-BE49-F238E27FC236}">
              <a16:creationId xmlns:a16="http://schemas.microsoft.com/office/drawing/2014/main" id="{D5834449-F425-4118-84A5-937D0DE9ABEC}"/>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4E76396-A027-42AA-9BD9-BFFA940201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D922F2D-7000-4392-A8A6-EF782299FA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0AA152-CD85-4D69-9BD9-98A49EC781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5954D93-553C-4A0A-93DE-41AF59A0E6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2C6253C-0F57-4DC0-9270-937B777ACD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118745</xdr:rowOff>
    </xdr:from>
    <xdr:to>
      <xdr:col>85</xdr:col>
      <xdr:colOff>177800</xdr:colOff>
      <xdr:row>35</xdr:row>
      <xdr:rowOff>48895</xdr:rowOff>
    </xdr:to>
    <xdr:sp macro="" textlink="">
      <xdr:nvSpPr>
        <xdr:cNvPr id="435" name="楕円 434">
          <a:extLst>
            <a:ext uri="{FF2B5EF4-FFF2-40B4-BE49-F238E27FC236}">
              <a16:creationId xmlns:a16="http://schemas.microsoft.com/office/drawing/2014/main" id="{87FB63C7-5196-47FF-8456-5ADF8108FC87}"/>
            </a:ext>
          </a:extLst>
        </xdr:cNvPr>
        <xdr:cNvSpPr/>
      </xdr:nvSpPr>
      <xdr:spPr>
        <a:xfrm>
          <a:off x="16268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141622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F984817-316E-4F25-8DD8-47700B2128CE}"/>
            </a:ext>
          </a:extLst>
        </xdr:cNvPr>
        <xdr:cNvSpPr txBox="1"/>
      </xdr:nvSpPr>
      <xdr:spPr>
        <a:xfrm>
          <a:off x="163576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7" name="楕円 436">
          <a:extLst>
            <a:ext uri="{FF2B5EF4-FFF2-40B4-BE49-F238E27FC236}">
              <a16:creationId xmlns:a16="http://schemas.microsoft.com/office/drawing/2014/main" id="{1E45CACE-1451-48A3-BF05-409143A83C5D}"/>
            </a:ext>
          </a:extLst>
        </xdr:cNvPr>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169545</xdr:rowOff>
    </xdr:from>
    <xdr:to>
      <xdr:col>85</xdr:col>
      <xdr:colOff>127000</xdr:colOff>
      <xdr:row>37</xdr:row>
      <xdr:rowOff>19050</xdr:rowOff>
    </xdr:to>
    <xdr:cxnSp macro="">
      <xdr:nvCxnSpPr>
        <xdr:cNvPr id="438" name="直線コネクタ 437">
          <a:extLst>
            <a:ext uri="{FF2B5EF4-FFF2-40B4-BE49-F238E27FC236}">
              <a16:creationId xmlns:a16="http://schemas.microsoft.com/office/drawing/2014/main" id="{4612E342-A059-4A6F-B255-0E146E34DB6E}"/>
            </a:ext>
          </a:extLst>
        </xdr:cNvPr>
        <xdr:cNvCxnSpPr/>
      </xdr:nvCxnSpPr>
      <xdr:spPr>
        <a:xfrm flipV="1">
          <a:off x="15481300" y="5998845"/>
          <a:ext cx="8382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39" name="楕円 438">
          <a:extLst>
            <a:ext uri="{FF2B5EF4-FFF2-40B4-BE49-F238E27FC236}">
              <a16:creationId xmlns:a16="http://schemas.microsoft.com/office/drawing/2014/main" id="{7AD4823D-66F3-4EE5-8D65-EEB64ADCDD47}"/>
            </a:ext>
          </a:extLst>
        </xdr:cNvPr>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19050</xdr:rowOff>
    </xdr:to>
    <xdr:cxnSp macro="">
      <xdr:nvCxnSpPr>
        <xdr:cNvPr id="440" name="直線コネクタ 439">
          <a:extLst>
            <a:ext uri="{FF2B5EF4-FFF2-40B4-BE49-F238E27FC236}">
              <a16:creationId xmlns:a16="http://schemas.microsoft.com/office/drawing/2014/main" id="{D3E431B4-0F1A-495A-9227-85BD87E6CE44}"/>
            </a:ext>
          </a:extLst>
        </xdr:cNvPr>
        <xdr:cNvCxnSpPr/>
      </xdr:nvCxnSpPr>
      <xdr:spPr>
        <a:xfrm>
          <a:off x="14592300" y="6336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41" name="楕円 440">
          <a:extLst>
            <a:ext uri="{FF2B5EF4-FFF2-40B4-BE49-F238E27FC236}">
              <a16:creationId xmlns:a16="http://schemas.microsoft.com/office/drawing/2014/main" id="{F9ECC94D-AD75-4C8C-99FD-2F387DC4A928}"/>
            </a:ext>
          </a:extLst>
        </xdr:cNvPr>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163830</xdr:rowOff>
    </xdr:to>
    <xdr:cxnSp macro="">
      <xdr:nvCxnSpPr>
        <xdr:cNvPr id="442" name="直線コネクタ 441">
          <a:extLst>
            <a:ext uri="{FF2B5EF4-FFF2-40B4-BE49-F238E27FC236}">
              <a16:creationId xmlns:a16="http://schemas.microsoft.com/office/drawing/2014/main" id="{4057453E-EED0-49AE-B7B5-7DEEF5235C54}"/>
            </a:ext>
          </a:extLst>
        </xdr:cNvPr>
        <xdr:cNvCxnSpPr/>
      </xdr:nvCxnSpPr>
      <xdr:spPr>
        <a:xfrm>
          <a:off x="13703300" y="629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443" name="楕円 442">
          <a:extLst>
            <a:ext uri="{FF2B5EF4-FFF2-40B4-BE49-F238E27FC236}">
              <a16:creationId xmlns:a16="http://schemas.microsoft.com/office/drawing/2014/main" id="{7EBD2687-9040-4BD5-8BCA-72A131E56FB6}"/>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19050</xdr:rowOff>
    </xdr:to>
    <xdr:cxnSp macro="">
      <xdr:nvCxnSpPr>
        <xdr:cNvPr id="444" name="直線コネクタ 443">
          <a:extLst>
            <a:ext uri="{FF2B5EF4-FFF2-40B4-BE49-F238E27FC236}">
              <a16:creationId xmlns:a16="http://schemas.microsoft.com/office/drawing/2014/main" id="{587316D1-0F4F-4C71-AF2C-1C0AE8E6ABF7}"/>
            </a:ext>
          </a:extLst>
        </xdr:cNvPr>
        <xdr:cNvCxnSpPr/>
      </xdr:nvCxnSpPr>
      <xdr:spPr>
        <a:xfrm flipV="1">
          <a:off x="12814300" y="629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DB7CB1DE-4064-4090-8FA6-01D54A9D1D9B}"/>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EEE530EE-CE0C-4393-90E3-3CF04229D9F5}"/>
            </a:ext>
          </a:extLst>
        </xdr:cNvPr>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3B6BF14-F014-4D2B-B839-0C83A784E673}"/>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E7B6F64C-C82C-4ECB-AA34-2B1466658E91}"/>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5821EB50-B9D0-49A4-AF0F-2E5917705E80}"/>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122A349F-C46F-49E3-B361-E73288E06BD1}"/>
            </a:ext>
          </a:extLst>
        </xdr:cNvPr>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B5C2DAC-CE87-4A7A-87B4-2C95D8B919A6}"/>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76EC9B96-A755-451C-9D0A-308D23146782}"/>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356EA5-EBEC-4400-97D3-136DC7AC94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2C0662C-AAF1-4261-A8C4-FB42929746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EE0A2BA-E272-4FD4-AB95-53692F2518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B000A98-0C9D-49E7-9EEE-D5D9FB5CDF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E7FBEC0-D8A8-44F1-8F29-114BE11C67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5C33F4E4-7B96-487E-B646-0B1B0A36CB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82923C1-E118-49AA-BD0E-1A9D62CF8E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98CBCB4-0ADC-40B6-961D-F03F253E09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853F1211-7F6E-4C97-8B91-A74F7C5B73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D4EFAF2-92F3-46FE-8CAE-1A09173B43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8F30852C-66B5-4D38-B1EA-E575AE4AF64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8F6E604F-28BA-4A09-ADC6-443A9A45E91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E0B25C1A-956E-4C57-8049-6A5AD3C6E42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C8A0D2CD-3832-48B9-AA38-0A5E54C6104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B5C6D273-0B61-47E5-BF7F-7D1B9835333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47CE3A1D-4A93-4411-A4A1-B4A1DCD108D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38916568-F435-4AF5-B54B-2FAB837A551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CBC462E4-7680-40AC-A640-BCDC6FA3D8F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6F217BF-C304-4E30-B8AF-1B090DBBDF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607013C-B002-48D9-9DA5-3609A7156D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70D0040-B0E7-480B-B442-FD4714C542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4" name="直線コネクタ 473">
          <a:extLst>
            <a:ext uri="{FF2B5EF4-FFF2-40B4-BE49-F238E27FC236}">
              <a16:creationId xmlns:a16="http://schemas.microsoft.com/office/drawing/2014/main" id="{7CB6D544-9883-48DD-BA9B-A41C9218B4C2}"/>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1CC7145-8319-4BC1-8F8A-5577FC93D0A5}"/>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6" name="直線コネクタ 475">
          <a:extLst>
            <a:ext uri="{FF2B5EF4-FFF2-40B4-BE49-F238E27FC236}">
              <a16:creationId xmlns:a16="http://schemas.microsoft.com/office/drawing/2014/main" id="{3666BCD6-AE90-41CC-AF9D-A8BD69045C66}"/>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195ACE2-4AF9-4768-850D-7A8833901769}"/>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78" name="直線コネクタ 477">
          <a:extLst>
            <a:ext uri="{FF2B5EF4-FFF2-40B4-BE49-F238E27FC236}">
              <a16:creationId xmlns:a16="http://schemas.microsoft.com/office/drawing/2014/main" id="{41C9C359-99D8-4740-9F7C-A371DDDFD157}"/>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4486056-C74A-46BC-AA2C-F60D4FC5F24D}"/>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0" name="フローチャート: 判断 479">
          <a:extLst>
            <a:ext uri="{FF2B5EF4-FFF2-40B4-BE49-F238E27FC236}">
              <a16:creationId xmlns:a16="http://schemas.microsoft.com/office/drawing/2014/main" id="{5CD24206-F380-45B3-9277-CA14D2BC0A0A}"/>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1" name="フローチャート: 判断 480">
          <a:extLst>
            <a:ext uri="{FF2B5EF4-FFF2-40B4-BE49-F238E27FC236}">
              <a16:creationId xmlns:a16="http://schemas.microsoft.com/office/drawing/2014/main" id="{E2B17377-2555-45A2-B3C9-54F32AEB5161}"/>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2" name="フローチャート: 判断 481">
          <a:extLst>
            <a:ext uri="{FF2B5EF4-FFF2-40B4-BE49-F238E27FC236}">
              <a16:creationId xmlns:a16="http://schemas.microsoft.com/office/drawing/2014/main" id="{AD89FBAF-A1EA-4BD3-8E9C-8A610D76A459}"/>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3" name="フローチャート: 判断 482">
          <a:extLst>
            <a:ext uri="{FF2B5EF4-FFF2-40B4-BE49-F238E27FC236}">
              <a16:creationId xmlns:a16="http://schemas.microsoft.com/office/drawing/2014/main" id="{934E40AE-CCF6-480D-AA43-7804ACA63474}"/>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4" name="フローチャート: 判断 483">
          <a:extLst>
            <a:ext uri="{FF2B5EF4-FFF2-40B4-BE49-F238E27FC236}">
              <a16:creationId xmlns:a16="http://schemas.microsoft.com/office/drawing/2014/main" id="{7E712494-6450-4FB2-B09D-691FB25EA567}"/>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242CFD4-E382-457A-909C-06FF537E08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E8E834B-0D25-42B8-BB72-417D59D51E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5970A38-3DDE-4161-889E-0F1F52246E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11A93FD-8453-408A-9049-2AACC07E45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727469B-075A-4E20-854A-26BD1406D9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490" name="楕円 489">
          <a:extLst>
            <a:ext uri="{FF2B5EF4-FFF2-40B4-BE49-F238E27FC236}">
              <a16:creationId xmlns:a16="http://schemas.microsoft.com/office/drawing/2014/main" id="{D871B15C-0AD3-4DA8-B3CD-C768837B9050}"/>
            </a:ext>
          </a:extLst>
        </xdr:cNvPr>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B226E7FC-F312-494E-8D33-8463D76E23DC}"/>
            </a:ext>
          </a:extLst>
        </xdr:cNvPr>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492" name="楕円 491">
          <a:extLst>
            <a:ext uri="{FF2B5EF4-FFF2-40B4-BE49-F238E27FC236}">
              <a16:creationId xmlns:a16="http://schemas.microsoft.com/office/drawing/2014/main" id="{817B4413-85C4-46A8-BE42-14CEF95ED5C2}"/>
            </a:ext>
          </a:extLst>
        </xdr:cNvPr>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37</xdr:row>
      <xdr:rowOff>69342</xdr:rowOff>
    </xdr:to>
    <xdr:cxnSp macro="">
      <xdr:nvCxnSpPr>
        <xdr:cNvPr id="493" name="直線コネクタ 492">
          <a:extLst>
            <a:ext uri="{FF2B5EF4-FFF2-40B4-BE49-F238E27FC236}">
              <a16:creationId xmlns:a16="http://schemas.microsoft.com/office/drawing/2014/main" id="{14ADBA06-A98E-4C1B-AB32-0C6FFD8DE11C}"/>
            </a:ext>
          </a:extLst>
        </xdr:cNvPr>
        <xdr:cNvCxnSpPr/>
      </xdr:nvCxnSpPr>
      <xdr:spPr>
        <a:xfrm flipV="1">
          <a:off x="21323300" y="62941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94" name="楕円 493">
          <a:extLst>
            <a:ext uri="{FF2B5EF4-FFF2-40B4-BE49-F238E27FC236}">
              <a16:creationId xmlns:a16="http://schemas.microsoft.com/office/drawing/2014/main" id="{730304CA-3D5F-4C1A-95D9-1255E4648432}"/>
            </a:ext>
          </a:extLst>
        </xdr:cNvPr>
        <xdr:cNvSpPr/>
      </xdr:nvSpPr>
      <xdr:spPr>
        <a:xfrm>
          <a:off x="20383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69342</xdr:rowOff>
    </xdr:from>
    <xdr:to>
      <xdr:col>111</xdr:col>
      <xdr:colOff>177800</xdr:colOff>
      <xdr:row>37</xdr:row>
      <xdr:rowOff>83058</xdr:rowOff>
    </xdr:to>
    <xdr:cxnSp macro="">
      <xdr:nvCxnSpPr>
        <xdr:cNvPr id="495" name="直線コネクタ 494">
          <a:extLst>
            <a:ext uri="{FF2B5EF4-FFF2-40B4-BE49-F238E27FC236}">
              <a16:creationId xmlns:a16="http://schemas.microsoft.com/office/drawing/2014/main" id="{5CE88CD6-7F78-401E-943A-5EFC5E4FDE37}"/>
            </a:ext>
          </a:extLst>
        </xdr:cNvPr>
        <xdr:cNvCxnSpPr/>
      </xdr:nvCxnSpPr>
      <xdr:spPr>
        <a:xfrm flipV="1">
          <a:off x="20434300" y="641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41402</xdr:rowOff>
    </xdr:from>
    <xdr:to>
      <xdr:col>102</xdr:col>
      <xdr:colOff>165100</xdr:colOff>
      <xdr:row>37</xdr:row>
      <xdr:rowOff>143002</xdr:rowOff>
    </xdr:to>
    <xdr:sp macro="" textlink="">
      <xdr:nvSpPr>
        <xdr:cNvPr id="496" name="楕円 495">
          <a:extLst>
            <a:ext uri="{FF2B5EF4-FFF2-40B4-BE49-F238E27FC236}">
              <a16:creationId xmlns:a16="http://schemas.microsoft.com/office/drawing/2014/main" id="{03FB38A3-1370-47F1-A6CC-78362D2598C2}"/>
            </a:ext>
          </a:extLst>
        </xdr:cNvPr>
        <xdr:cNvSpPr/>
      </xdr:nvSpPr>
      <xdr:spPr>
        <a:xfrm>
          <a:off x="19494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83058</xdr:rowOff>
    </xdr:from>
    <xdr:to>
      <xdr:col>107</xdr:col>
      <xdr:colOff>50800</xdr:colOff>
      <xdr:row>37</xdr:row>
      <xdr:rowOff>92202</xdr:rowOff>
    </xdr:to>
    <xdr:cxnSp macro="">
      <xdr:nvCxnSpPr>
        <xdr:cNvPr id="497" name="直線コネクタ 496">
          <a:extLst>
            <a:ext uri="{FF2B5EF4-FFF2-40B4-BE49-F238E27FC236}">
              <a16:creationId xmlns:a16="http://schemas.microsoft.com/office/drawing/2014/main" id="{FDD8BD09-922C-45DD-A442-10B2F3E2A681}"/>
            </a:ext>
          </a:extLst>
        </xdr:cNvPr>
        <xdr:cNvCxnSpPr/>
      </xdr:nvCxnSpPr>
      <xdr:spPr>
        <a:xfrm flipV="1">
          <a:off x="19545300" y="642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135128</xdr:rowOff>
    </xdr:from>
    <xdr:to>
      <xdr:col>98</xdr:col>
      <xdr:colOff>38100</xdr:colOff>
      <xdr:row>34</xdr:row>
      <xdr:rowOff>65278</xdr:rowOff>
    </xdr:to>
    <xdr:sp macro="" textlink="">
      <xdr:nvSpPr>
        <xdr:cNvPr id="498" name="楕円 497">
          <a:extLst>
            <a:ext uri="{FF2B5EF4-FFF2-40B4-BE49-F238E27FC236}">
              <a16:creationId xmlns:a16="http://schemas.microsoft.com/office/drawing/2014/main" id="{8A81FCA5-BB49-4BCF-9CD0-AA5E0F079616}"/>
            </a:ext>
          </a:extLst>
        </xdr:cNvPr>
        <xdr:cNvSpPr/>
      </xdr:nvSpPr>
      <xdr:spPr>
        <a:xfrm>
          <a:off x="18605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14478</xdr:rowOff>
    </xdr:from>
    <xdr:to>
      <xdr:col>102</xdr:col>
      <xdr:colOff>114300</xdr:colOff>
      <xdr:row>37</xdr:row>
      <xdr:rowOff>92202</xdr:rowOff>
    </xdr:to>
    <xdr:cxnSp macro="">
      <xdr:nvCxnSpPr>
        <xdr:cNvPr id="499" name="直線コネクタ 498">
          <a:extLst>
            <a:ext uri="{FF2B5EF4-FFF2-40B4-BE49-F238E27FC236}">
              <a16:creationId xmlns:a16="http://schemas.microsoft.com/office/drawing/2014/main" id="{4D4C2745-5623-4328-A639-8038445BA7D9}"/>
            </a:ext>
          </a:extLst>
        </xdr:cNvPr>
        <xdr:cNvCxnSpPr/>
      </xdr:nvCxnSpPr>
      <xdr:spPr>
        <a:xfrm>
          <a:off x="18656300" y="5843778"/>
          <a:ext cx="889000" cy="5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4C07EB0-0CCD-421D-957E-09C5AAE8F877}"/>
            </a:ext>
          </a:extLst>
        </xdr:cNvPr>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3BC95B1-3464-41FE-87FE-88F4245F05F0}"/>
            </a:ext>
          </a:extLst>
        </xdr:cNvPr>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A81EAA6-DD1D-45DF-ABC9-5FC9FA53062E}"/>
            </a:ext>
          </a:extLst>
        </xdr:cNvPr>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8BB65F3-F3D1-4D2E-A273-8B0B1358A52D}"/>
            </a:ext>
          </a:extLst>
        </xdr:cNvPr>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C68F674C-DDE1-469E-AF67-65D1CCE2328F}"/>
            </a:ext>
          </a:extLst>
        </xdr:cNvPr>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F1C937C-D5A6-4007-A6C4-D8C901571053}"/>
            </a:ext>
          </a:extLst>
        </xdr:cNvPr>
        <xdr:cNvSpPr txBox="1"/>
      </xdr:nvSpPr>
      <xdr:spPr>
        <a:xfrm>
          <a:off x="20199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159529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9F0F5B3F-4635-4B01-813D-122BE57FA2F3}"/>
            </a:ext>
          </a:extLst>
        </xdr:cNvPr>
        <xdr:cNvSpPr txBox="1"/>
      </xdr:nvSpPr>
      <xdr:spPr>
        <a:xfrm>
          <a:off x="19310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81805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8295381-CC47-4FB1-9D04-5BFB5F6BA544}"/>
            </a:ext>
          </a:extLst>
        </xdr:cNvPr>
        <xdr:cNvSpPr txBox="1"/>
      </xdr:nvSpPr>
      <xdr:spPr>
        <a:xfrm>
          <a:off x="18421427" y="55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BCAD28F-FC65-45B4-82A2-BC5D3A5F2C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D06AE56-15B5-49EB-84EF-951934C7B1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E198F2F-D2DB-440B-8C8F-198D6D1249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793B3B0-C834-4CDC-8B2C-518F3739EA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55DDB9E-8E8A-4AE2-9D9E-E19CE403BCA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68D6963-0E10-4EEC-AB63-8F51D398C4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0574F5A-8FF7-49F8-AC05-2B494A9EB4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4B14EA4-3B60-4F60-8A2A-987620FE57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9AA03DF-6F2D-4725-A054-6580738E2B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8CEBA8A6-D7E3-40B0-9F7B-3A65AD1187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6675587-769B-4CDC-AE52-58EC5CCCDF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E503896F-4D61-4851-9DC2-4BACEF6641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A53A7836-D580-4BB9-9957-8B8A8BEAFDB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B80EA55-EAD9-4051-B327-858FFF6499E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CBAD2DE9-CE99-4774-97D5-3E5F0361AD4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E61FE7FE-946F-4092-BA5B-507C6AB492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2C639085-6F92-4C1B-A45D-5D262F1CFFB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AC10A5F6-AF36-4AE0-9950-9F3A99554B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5C47F1E-63C1-40AC-8AA0-9DAFD81FA68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CDB4A0B2-D374-488C-8844-428A802A693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CE1CB473-BCB8-42F3-8168-EC8AB87AD1F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F5B26FF3-D4DE-4F17-A62C-FFEB79E1C1F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2382FA89-B90C-43D9-9F88-FC5CAE51F32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E948AC53-AF0B-4DF8-8E49-14EF912306A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95D1ABED-050F-4331-A8F3-1D4A9937D7C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6705F56-0F07-4766-9D77-807DD7923C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4" name="直線コネクタ 533">
          <a:extLst>
            <a:ext uri="{FF2B5EF4-FFF2-40B4-BE49-F238E27FC236}">
              <a16:creationId xmlns:a16="http://schemas.microsoft.com/office/drawing/2014/main" id="{B5602B93-1CFE-4DFF-A5D9-C7D8935341B1}"/>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AA847F12-A765-4482-AAC5-9CED23CC85A3}"/>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6" name="直線コネクタ 535">
          <a:extLst>
            <a:ext uri="{FF2B5EF4-FFF2-40B4-BE49-F238E27FC236}">
              <a16:creationId xmlns:a16="http://schemas.microsoft.com/office/drawing/2014/main" id="{D3DFD67F-CD8B-4054-926E-2930C8C448D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D1078124-8263-4199-B8CA-2677D8D069D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8" name="直線コネクタ 537">
          <a:extLst>
            <a:ext uri="{FF2B5EF4-FFF2-40B4-BE49-F238E27FC236}">
              <a16:creationId xmlns:a16="http://schemas.microsoft.com/office/drawing/2014/main" id="{D517963A-3253-498F-B805-49803663EDA6}"/>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FD8879E4-5892-41CA-9BC3-A74DE7217603}"/>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0" name="フローチャート: 判断 539">
          <a:extLst>
            <a:ext uri="{FF2B5EF4-FFF2-40B4-BE49-F238E27FC236}">
              <a16:creationId xmlns:a16="http://schemas.microsoft.com/office/drawing/2014/main" id="{0697ED09-FE33-4379-B33F-EF730758FA7F}"/>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1" name="フローチャート: 判断 540">
          <a:extLst>
            <a:ext uri="{FF2B5EF4-FFF2-40B4-BE49-F238E27FC236}">
              <a16:creationId xmlns:a16="http://schemas.microsoft.com/office/drawing/2014/main" id="{3F488498-E6FD-4C60-A8B0-4B7AC52DCBE4}"/>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2" name="フローチャート: 判断 541">
          <a:extLst>
            <a:ext uri="{FF2B5EF4-FFF2-40B4-BE49-F238E27FC236}">
              <a16:creationId xmlns:a16="http://schemas.microsoft.com/office/drawing/2014/main" id="{C8A18A42-F1D6-4671-9B0D-5B233DA79DEC}"/>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3" name="フローチャート: 判断 542">
          <a:extLst>
            <a:ext uri="{FF2B5EF4-FFF2-40B4-BE49-F238E27FC236}">
              <a16:creationId xmlns:a16="http://schemas.microsoft.com/office/drawing/2014/main" id="{8DA45ECB-D41E-43F6-B380-A970FB40E5D9}"/>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4" name="フローチャート: 判断 543">
          <a:extLst>
            <a:ext uri="{FF2B5EF4-FFF2-40B4-BE49-F238E27FC236}">
              <a16:creationId xmlns:a16="http://schemas.microsoft.com/office/drawing/2014/main" id="{6D503548-A9FC-42CA-B21C-D51D15F5B5B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B3BE2EB-23FB-4204-8A12-DCC1F71FEA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26D53D2-FA14-47B5-B7CA-4FEEE1794D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458A56-D076-47B6-91AA-B912B7F1152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6C4D079-76FF-43D1-A31A-19F799AB6A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6EAD524-ABB8-4005-B511-7A5D90D9DD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148409</xdr:rowOff>
    </xdr:from>
    <xdr:to>
      <xdr:col>85</xdr:col>
      <xdr:colOff>177800</xdr:colOff>
      <xdr:row>63</xdr:row>
      <xdr:rowOff>78559</xdr:rowOff>
    </xdr:to>
    <xdr:sp macro="" textlink="">
      <xdr:nvSpPr>
        <xdr:cNvPr id="550" name="楕円 549">
          <a:extLst>
            <a:ext uri="{FF2B5EF4-FFF2-40B4-BE49-F238E27FC236}">
              <a16:creationId xmlns:a16="http://schemas.microsoft.com/office/drawing/2014/main" id="{F2A569C9-E3A4-48B4-B4D3-D9AA90E912BE}"/>
            </a:ext>
          </a:extLst>
        </xdr:cNvPr>
        <xdr:cNvSpPr/>
      </xdr:nvSpPr>
      <xdr:spPr>
        <a:xfrm>
          <a:off x="16268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63336</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53FFA613-67DE-4951-B96D-1D238AAF4EB3}"/>
            </a:ext>
          </a:extLst>
        </xdr:cNvPr>
        <xdr:cNvSpPr txBox="1"/>
      </xdr:nvSpPr>
      <xdr:spPr>
        <a:xfrm>
          <a:off x="16357600" y="1069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52" name="楕円 551">
          <a:extLst>
            <a:ext uri="{FF2B5EF4-FFF2-40B4-BE49-F238E27FC236}">
              <a16:creationId xmlns:a16="http://schemas.microsoft.com/office/drawing/2014/main" id="{99CD1A85-EE55-48CD-B7EE-2070F0009091}"/>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27759</xdr:rowOff>
    </xdr:to>
    <xdr:cxnSp macro="">
      <xdr:nvCxnSpPr>
        <xdr:cNvPr id="553" name="直線コネクタ 552">
          <a:extLst>
            <a:ext uri="{FF2B5EF4-FFF2-40B4-BE49-F238E27FC236}">
              <a16:creationId xmlns:a16="http://schemas.microsoft.com/office/drawing/2014/main" id="{B2D1C3C1-0C01-417C-984B-FBA4AB15C99B}"/>
            </a:ext>
          </a:extLst>
        </xdr:cNvPr>
        <xdr:cNvCxnSpPr/>
      </xdr:nvCxnSpPr>
      <xdr:spPr>
        <a:xfrm>
          <a:off x="15481300" y="1074420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554" name="楕円 553">
          <a:extLst>
            <a:ext uri="{FF2B5EF4-FFF2-40B4-BE49-F238E27FC236}">
              <a16:creationId xmlns:a16="http://schemas.microsoft.com/office/drawing/2014/main" id="{470A8054-C576-41B4-B5CA-AD5A90D22A31}"/>
            </a:ext>
          </a:extLst>
        </xdr:cNvPr>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26126</xdr:rowOff>
    </xdr:from>
    <xdr:to>
      <xdr:col>81</xdr:col>
      <xdr:colOff>50800</xdr:colOff>
      <xdr:row>62</xdr:row>
      <xdr:rowOff>114300</xdr:rowOff>
    </xdr:to>
    <xdr:cxnSp macro="">
      <xdr:nvCxnSpPr>
        <xdr:cNvPr id="555" name="直線コネクタ 554">
          <a:extLst>
            <a:ext uri="{FF2B5EF4-FFF2-40B4-BE49-F238E27FC236}">
              <a16:creationId xmlns:a16="http://schemas.microsoft.com/office/drawing/2014/main" id="{D0BDFACD-618A-4511-993A-0B82DD475269}"/>
            </a:ext>
          </a:extLst>
        </xdr:cNvPr>
        <xdr:cNvCxnSpPr/>
      </xdr:nvCxnSpPr>
      <xdr:spPr>
        <a:xfrm>
          <a:off x="14592300" y="106560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556" name="楕円 555">
          <a:extLst>
            <a:ext uri="{FF2B5EF4-FFF2-40B4-BE49-F238E27FC236}">
              <a16:creationId xmlns:a16="http://schemas.microsoft.com/office/drawing/2014/main" id="{36C539C5-E5D5-41C8-946D-025B527AAC09}"/>
            </a:ext>
          </a:extLst>
        </xdr:cNvPr>
        <xdr:cNvSpPr/>
      </xdr:nvSpPr>
      <xdr:spPr>
        <a:xfrm>
          <a:off x="1365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62</xdr:row>
      <xdr:rowOff>26126</xdr:rowOff>
    </xdr:to>
    <xdr:cxnSp macro="">
      <xdr:nvCxnSpPr>
        <xdr:cNvPr id="557" name="直線コネクタ 556">
          <a:extLst>
            <a:ext uri="{FF2B5EF4-FFF2-40B4-BE49-F238E27FC236}">
              <a16:creationId xmlns:a16="http://schemas.microsoft.com/office/drawing/2014/main" id="{0D81C595-8CCA-46C9-BBCA-C77A6AE89BE5}"/>
            </a:ext>
          </a:extLst>
        </xdr:cNvPr>
        <xdr:cNvCxnSpPr/>
      </xdr:nvCxnSpPr>
      <xdr:spPr>
        <a:xfrm>
          <a:off x="13703300" y="1050253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168003</xdr:rowOff>
    </xdr:from>
    <xdr:to>
      <xdr:col>67</xdr:col>
      <xdr:colOff>101600</xdr:colOff>
      <xdr:row>61</xdr:row>
      <xdr:rowOff>98153</xdr:rowOff>
    </xdr:to>
    <xdr:sp macro="" textlink="">
      <xdr:nvSpPr>
        <xdr:cNvPr id="558" name="楕円 557">
          <a:extLst>
            <a:ext uri="{FF2B5EF4-FFF2-40B4-BE49-F238E27FC236}">
              <a16:creationId xmlns:a16="http://schemas.microsoft.com/office/drawing/2014/main" id="{45E60E47-625C-4183-841A-92C80FF8FD8D}"/>
            </a:ext>
          </a:extLst>
        </xdr:cNvPr>
        <xdr:cNvSpPr/>
      </xdr:nvSpPr>
      <xdr:spPr>
        <a:xfrm>
          <a:off x="12763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44087</xdr:rowOff>
    </xdr:from>
    <xdr:to>
      <xdr:col>71</xdr:col>
      <xdr:colOff>177800</xdr:colOff>
      <xdr:row>61</xdr:row>
      <xdr:rowOff>47353</xdr:rowOff>
    </xdr:to>
    <xdr:cxnSp macro="">
      <xdr:nvCxnSpPr>
        <xdr:cNvPr id="559" name="直線コネクタ 558">
          <a:extLst>
            <a:ext uri="{FF2B5EF4-FFF2-40B4-BE49-F238E27FC236}">
              <a16:creationId xmlns:a16="http://schemas.microsoft.com/office/drawing/2014/main" id="{EAD2CF72-372D-48E9-B94D-4B7D9955FF24}"/>
            </a:ext>
          </a:extLst>
        </xdr:cNvPr>
        <xdr:cNvCxnSpPr/>
      </xdr:nvCxnSpPr>
      <xdr:spPr>
        <a:xfrm flipV="1">
          <a:off x="12814300" y="105025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60" name="n_1aveValue【学校施設】&#10;有形固定資産減価償却率">
          <a:extLst>
            <a:ext uri="{FF2B5EF4-FFF2-40B4-BE49-F238E27FC236}">
              <a16:creationId xmlns:a16="http://schemas.microsoft.com/office/drawing/2014/main" id="{64E7CD34-B144-4F64-B855-C6DE3E8FA8DF}"/>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1" name="n_2aveValue【学校施設】&#10;有形固定資産減価償却率">
          <a:extLst>
            <a:ext uri="{FF2B5EF4-FFF2-40B4-BE49-F238E27FC236}">
              <a16:creationId xmlns:a16="http://schemas.microsoft.com/office/drawing/2014/main" id="{D64F7549-72AE-41A1-ABD1-0C359C1F11CB}"/>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2" name="n_3aveValue【学校施設】&#10;有形固定資産減価償却率">
          <a:extLst>
            <a:ext uri="{FF2B5EF4-FFF2-40B4-BE49-F238E27FC236}">
              <a16:creationId xmlns:a16="http://schemas.microsoft.com/office/drawing/2014/main" id="{C2204F93-A197-4FD0-917C-5ABAF7A7B670}"/>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3" name="n_4aveValue【学校施設】&#10;有形固定資産減価償却率">
          <a:extLst>
            <a:ext uri="{FF2B5EF4-FFF2-40B4-BE49-F238E27FC236}">
              <a16:creationId xmlns:a16="http://schemas.microsoft.com/office/drawing/2014/main" id="{44D28C67-5A45-4DB9-B054-E8F9195FB9FE}"/>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64" name="n_1mainValue【学校施設】&#10;有形固定資産減価償却率">
          <a:extLst>
            <a:ext uri="{FF2B5EF4-FFF2-40B4-BE49-F238E27FC236}">
              <a16:creationId xmlns:a16="http://schemas.microsoft.com/office/drawing/2014/main" id="{B4BFA64F-C50B-42FA-B3E9-228D68B4D1A8}"/>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565" name="n_2mainValue【学校施設】&#10;有形固定資産減価償却率">
          <a:extLst>
            <a:ext uri="{FF2B5EF4-FFF2-40B4-BE49-F238E27FC236}">
              <a16:creationId xmlns:a16="http://schemas.microsoft.com/office/drawing/2014/main" id="{09EF6126-4670-48F3-95C6-D3BE6616D53C}"/>
            </a:ext>
          </a:extLst>
        </xdr:cNvPr>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566" name="n_3mainValue【学校施設】&#10;有形固定資産減価償却率">
          <a:extLst>
            <a:ext uri="{FF2B5EF4-FFF2-40B4-BE49-F238E27FC236}">
              <a16:creationId xmlns:a16="http://schemas.microsoft.com/office/drawing/2014/main" id="{A715C392-D11F-425D-AFD8-999E8E628148}"/>
            </a:ext>
          </a:extLst>
        </xdr:cNvPr>
        <xdr:cNvSpPr txBox="1"/>
      </xdr:nvSpPr>
      <xdr:spPr>
        <a:xfrm>
          <a:off x="13500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89280</xdr:rowOff>
    </xdr:from>
    <xdr:ext cx="405111" cy="259045"/>
    <xdr:sp macro="" textlink="">
      <xdr:nvSpPr>
        <xdr:cNvPr id="567" name="n_4mainValue【学校施設】&#10;有形固定資産減価償却率">
          <a:extLst>
            <a:ext uri="{FF2B5EF4-FFF2-40B4-BE49-F238E27FC236}">
              <a16:creationId xmlns:a16="http://schemas.microsoft.com/office/drawing/2014/main" id="{4DE9BE9B-451C-444A-85BA-C12CA56EB5AE}"/>
            </a:ext>
          </a:extLst>
        </xdr:cNvPr>
        <xdr:cNvSpPr txBox="1"/>
      </xdr:nvSpPr>
      <xdr:spPr>
        <a:xfrm>
          <a:off x="12611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CE839BF-F4FD-4B8D-BCD6-EC8E4FAB9B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6B58379-43F3-4CEB-9CC9-7017BF9863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2EF17F7-E381-4A27-8FDC-212259C389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2A6337A0-A3A1-4DBB-873D-697A2FBE9F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030DB15-81A3-43F5-818E-46374EDD68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36E64B86-74E7-47DE-9C67-4C7ABD3F08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5BEF98F8-1865-4229-BC3D-EFECD86156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566AE1B9-0D1D-445B-87D4-CDB4EC82C1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EC64B9B-77BE-47EA-8D76-7587D57CB5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B033AF66-7F40-49C3-AE48-64E913CD9C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C3153B6C-2997-4603-B23F-554AADABD2B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52DD0A4F-05F4-47AB-A7EE-FA7C1644CBB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CAF5980-FBDE-46E6-B570-BAE5E5F7D1B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5A511C2-A61B-4094-B569-52BCB0EBD9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4F98C8D2-5638-46D0-8A65-FF263D6570F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80352A2-DB6D-4A3F-BBEF-78F7F11FCA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E692936-3EE0-419C-AFD9-2FF354D2DA5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E02D80D-8A4F-4C4F-8060-C21400EC2C0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686A038A-2610-4667-BCFA-09F2E9D0A86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F57DA3D4-828C-43A1-92F5-1EAC2888EE8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551EF8BD-8F4A-4BEA-88D4-96DE8AEC4FD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1642D4F-7EF8-4284-8467-CE38E33703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C36F15F-9915-40EC-9735-AC39AE3579A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E5A3406-432A-4B6E-8D8D-543642D3FD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2" name="直線コネクタ 591">
          <a:extLst>
            <a:ext uri="{FF2B5EF4-FFF2-40B4-BE49-F238E27FC236}">
              <a16:creationId xmlns:a16="http://schemas.microsoft.com/office/drawing/2014/main" id="{AAC00C51-68B0-4114-8F51-0546146E26E1}"/>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3" name="【学校施設】&#10;一人当たり面積最小値テキスト">
          <a:extLst>
            <a:ext uri="{FF2B5EF4-FFF2-40B4-BE49-F238E27FC236}">
              <a16:creationId xmlns:a16="http://schemas.microsoft.com/office/drawing/2014/main" id="{844A1646-BE85-4C96-A045-78DCAF9A9488}"/>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4" name="直線コネクタ 593">
          <a:extLst>
            <a:ext uri="{FF2B5EF4-FFF2-40B4-BE49-F238E27FC236}">
              <a16:creationId xmlns:a16="http://schemas.microsoft.com/office/drawing/2014/main" id="{F5A59E17-65DB-41F6-850E-124182B9936B}"/>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5" name="【学校施設】&#10;一人当たり面積最大値テキスト">
          <a:extLst>
            <a:ext uri="{FF2B5EF4-FFF2-40B4-BE49-F238E27FC236}">
              <a16:creationId xmlns:a16="http://schemas.microsoft.com/office/drawing/2014/main" id="{7D7F0875-C723-4C76-AA82-404F72248EEB}"/>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6" name="直線コネクタ 595">
          <a:extLst>
            <a:ext uri="{FF2B5EF4-FFF2-40B4-BE49-F238E27FC236}">
              <a16:creationId xmlns:a16="http://schemas.microsoft.com/office/drawing/2014/main" id="{4C3EBE13-D9DA-4D56-A411-ED6549EAB455}"/>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7" name="【学校施設】&#10;一人当たり面積平均値テキスト">
          <a:extLst>
            <a:ext uri="{FF2B5EF4-FFF2-40B4-BE49-F238E27FC236}">
              <a16:creationId xmlns:a16="http://schemas.microsoft.com/office/drawing/2014/main" id="{779B3FA6-7F3C-4BF0-9BB0-5E0CCFA0C522}"/>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98" name="フローチャート: 判断 597">
          <a:extLst>
            <a:ext uri="{FF2B5EF4-FFF2-40B4-BE49-F238E27FC236}">
              <a16:creationId xmlns:a16="http://schemas.microsoft.com/office/drawing/2014/main" id="{DA387596-1518-461F-9512-7CB77C9955FE}"/>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99" name="フローチャート: 判断 598">
          <a:extLst>
            <a:ext uri="{FF2B5EF4-FFF2-40B4-BE49-F238E27FC236}">
              <a16:creationId xmlns:a16="http://schemas.microsoft.com/office/drawing/2014/main" id="{57750C3C-50CF-4577-BE6A-8EB1D95C568D}"/>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0" name="フローチャート: 判断 599">
          <a:extLst>
            <a:ext uri="{FF2B5EF4-FFF2-40B4-BE49-F238E27FC236}">
              <a16:creationId xmlns:a16="http://schemas.microsoft.com/office/drawing/2014/main" id="{17559250-415A-4323-A080-CFB1DDE3FEDB}"/>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1" name="フローチャート: 判断 600">
          <a:extLst>
            <a:ext uri="{FF2B5EF4-FFF2-40B4-BE49-F238E27FC236}">
              <a16:creationId xmlns:a16="http://schemas.microsoft.com/office/drawing/2014/main" id="{21F25A75-3A70-4DF8-9D60-8FA8BD710313}"/>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2" name="フローチャート: 判断 601">
          <a:extLst>
            <a:ext uri="{FF2B5EF4-FFF2-40B4-BE49-F238E27FC236}">
              <a16:creationId xmlns:a16="http://schemas.microsoft.com/office/drawing/2014/main" id="{048B382D-5AF9-4761-9B0C-125D0B0DA7AB}"/>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C59A41A-E728-427D-8056-245C54A05E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34E1B33-5E2D-4760-9639-A05789D276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AF99304-8C81-4536-8244-8769E303AD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2C6D04E-5F86-467A-8BE9-9865D92497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F663815-36E9-4BBA-B7DC-911C881013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94932</xdr:rowOff>
    </xdr:from>
    <xdr:to>
      <xdr:col>116</xdr:col>
      <xdr:colOff>114300</xdr:colOff>
      <xdr:row>64</xdr:row>
      <xdr:rowOff>25082</xdr:rowOff>
    </xdr:to>
    <xdr:sp macro="" textlink="">
      <xdr:nvSpPr>
        <xdr:cNvPr id="608" name="楕円 607">
          <a:extLst>
            <a:ext uri="{FF2B5EF4-FFF2-40B4-BE49-F238E27FC236}">
              <a16:creationId xmlns:a16="http://schemas.microsoft.com/office/drawing/2014/main" id="{E1E93847-D083-4E1E-B16D-46F2EBB1A568}"/>
            </a:ext>
          </a:extLst>
        </xdr:cNvPr>
        <xdr:cNvSpPr/>
      </xdr:nvSpPr>
      <xdr:spPr>
        <a:xfrm>
          <a:off x="221107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73359</xdr:rowOff>
    </xdr:from>
    <xdr:ext cx="469744" cy="259045"/>
    <xdr:sp macro="" textlink="">
      <xdr:nvSpPr>
        <xdr:cNvPr id="609" name="【学校施設】&#10;一人当たり面積該当値テキスト">
          <a:extLst>
            <a:ext uri="{FF2B5EF4-FFF2-40B4-BE49-F238E27FC236}">
              <a16:creationId xmlns:a16="http://schemas.microsoft.com/office/drawing/2014/main" id="{4EB5DBD5-8817-420E-8707-7A8D2C12CA78}"/>
            </a:ext>
          </a:extLst>
        </xdr:cNvPr>
        <xdr:cNvSpPr txBox="1"/>
      </xdr:nvSpPr>
      <xdr:spPr>
        <a:xfrm>
          <a:off x="22199600" y="108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97981</xdr:rowOff>
    </xdr:from>
    <xdr:to>
      <xdr:col>112</xdr:col>
      <xdr:colOff>38100</xdr:colOff>
      <xdr:row>64</xdr:row>
      <xdr:rowOff>28131</xdr:rowOff>
    </xdr:to>
    <xdr:sp macro="" textlink="">
      <xdr:nvSpPr>
        <xdr:cNvPr id="610" name="楕円 609">
          <a:extLst>
            <a:ext uri="{FF2B5EF4-FFF2-40B4-BE49-F238E27FC236}">
              <a16:creationId xmlns:a16="http://schemas.microsoft.com/office/drawing/2014/main" id="{CE739E9F-30CC-445B-93A3-A0355130B5D0}"/>
            </a:ext>
          </a:extLst>
        </xdr:cNvPr>
        <xdr:cNvSpPr/>
      </xdr:nvSpPr>
      <xdr:spPr>
        <a:xfrm>
          <a:off x="21272500" y="108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145732</xdr:rowOff>
    </xdr:from>
    <xdr:to>
      <xdr:col>116</xdr:col>
      <xdr:colOff>63500</xdr:colOff>
      <xdr:row>63</xdr:row>
      <xdr:rowOff>148781</xdr:rowOff>
    </xdr:to>
    <xdr:cxnSp macro="">
      <xdr:nvCxnSpPr>
        <xdr:cNvPr id="611" name="直線コネクタ 610">
          <a:extLst>
            <a:ext uri="{FF2B5EF4-FFF2-40B4-BE49-F238E27FC236}">
              <a16:creationId xmlns:a16="http://schemas.microsoft.com/office/drawing/2014/main" id="{B0F3B0EF-260D-41B1-AE38-F489F6A20B50}"/>
            </a:ext>
          </a:extLst>
        </xdr:cNvPr>
        <xdr:cNvCxnSpPr/>
      </xdr:nvCxnSpPr>
      <xdr:spPr>
        <a:xfrm flipV="1">
          <a:off x="21323300" y="10947082"/>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105791</xdr:rowOff>
    </xdr:from>
    <xdr:to>
      <xdr:col>107</xdr:col>
      <xdr:colOff>101600</xdr:colOff>
      <xdr:row>64</xdr:row>
      <xdr:rowOff>35941</xdr:rowOff>
    </xdr:to>
    <xdr:sp macro="" textlink="">
      <xdr:nvSpPr>
        <xdr:cNvPr id="612" name="楕円 611">
          <a:extLst>
            <a:ext uri="{FF2B5EF4-FFF2-40B4-BE49-F238E27FC236}">
              <a16:creationId xmlns:a16="http://schemas.microsoft.com/office/drawing/2014/main" id="{4F6EB3AA-2AEA-4077-9474-3C3F4942952B}"/>
            </a:ext>
          </a:extLst>
        </xdr:cNvPr>
        <xdr:cNvSpPr/>
      </xdr:nvSpPr>
      <xdr:spPr>
        <a:xfrm>
          <a:off x="203835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148781</xdr:rowOff>
    </xdr:from>
    <xdr:to>
      <xdr:col>111</xdr:col>
      <xdr:colOff>177800</xdr:colOff>
      <xdr:row>63</xdr:row>
      <xdr:rowOff>156591</xdr:rowOff>
    </xdr:to>
    <xdr:cxnSp macro="">
      <xdr:nvCxnSpPr>
        <xdr:cNvPr id="613" name="直線コネクタ 612">
          <a:extLst>
            <a:ext uri="{FF2B5EF4-FFF2-40B4-BE49-F238E27FC236}">
              <a16:creationId xmlns:a16="http://schemas.microsoft.com/office/drawing/2014/main" id="{9D7DE92D-C4E3-4D07-B69B-C9411DE9DB41}"/>
            </a:ext>
          </a:extLst>
        </xdr:cNvPr>
        <xdr:cNvCxnSpPr/>
      </xdr:nvCxnSpPr>
      <xdr:spPr>
        <a:xfrm flipV="1">
          <a:off x="20434300" y="1095013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133223</xdr:rowOff>
    </xdr:from>
    <xdr:to>
      <xdr:col>102</xdr:col>
      <xdr:colOff>165100</xdr:colOff>
      <xdr:row>64</xdr:row>
      <xdr:rowOff>63373</xdr:rowOff>
    </xdr:to>
    <xdr:sp macro="" textlink="">
      <xdr:nvSpPr>
        <xdr:cNvPr id="614" name="楕円 613">
          <a:extLst>
            <a:ext uri="{FF2B5EF4-FFF2-40B4-BE49-F238E27FC236}">
              <a16:creationId xmlns:a16="http://schemas.microsoft.com/office/drawing/2014/main" id="{B1A6246D-4CD0-44E3-93C8-EB00676DE2E6}"/>
            </a:ext>
          </a:extLst>
        </xdr:cNvPr>
        <xdr:cNvSpPr/>
      </xdr:nvSpPr>
      <xdr:spPr>
        <a:xfrm>
          <a:off x="19494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156591</xdr:rowOff>
    </xdr:from>
    <xdr:to>
      <xdr:col>107</xdr:col>
      <xdr:colOff>50800</xdr:colOff>
      <xdr:row>64</xdr:row>
      <xdr:rowOff>12573</xdr:rowOff>
    </xdr:to>
    <xdr:cxnSp macro="">
      <xdr:nvCxnSpPr>
        <xdr:cNvPr id="615" name="直線コネクタ 614">
          <a:extLst>
            <a:ext uri="{FF2B5EF4-FFF2-40B4-BE49-F238E27FC236}">
              <a16:creationId xmlns:a16="http://schemas.microsoft.com/office/drawing/2014/main" id="{0AE054CC-A2AB-4615-9C1F-C5A92836F8BE}"/>
            </a:ext>
          </a:extLst>
        </xdr:cNvPr>
        <xdr:cNvCxnSpPr/>
      </xdr:nvCxnSpPr>
      <xdr:spPr>
        <a:xfrm flipV="1">
          <a:off x="19545300" y="1095794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81026</xdr:rowOff>
    </xdr:from>
    <xdr:to>
      <xdr:col>98</xdr:col>
      <xdr:colOff>38100</xdr:colOff>
      <xdr:row>61</xdr:row>
      <xdr:rowOff>11176</xdr:rowOff>
    </xdr:to>
    <xdr:sp macro="" textlink="">
      <xdr:nvSpPr>
        <xdr:cNvPr id="616" name="楕円 615">
          <a:extLst>
            <a:ext uri="{FF2B5EF4-FFF2-40B4-BE49-F238E27FC236}">
              <a16:creationId xmlns:a16="http://schemas.microsoft.com/office/drawing/2014/main" id="{6A6F6DC9-9D87-40B6-8C88-68E2140C576F}"/>
            </a:ext>
          </a:extLst>
        </xdr:cNvPr>
        <xdr:cNvSpPr/>
      </xdr:nvSpPr>
      <xdr:spPr>
        <a:xfrm>
          <a:off x="18605500" y="103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131826</xdr:rowOff>
    </xdr:from>
    <xdr:to>
      <xdr:col>102</xdr:col>
      <xdr:colOff>114300</xdr:colOff>
      <xdr:row>64</xdr:row>
      <xdr:rowOff>12573</xdr:rowOff>
    </xdr:to>
    <xdr:cxnSp macro="">
      <xdr:nvCxnSpPr>
        <xdr:cNvPr id="617" name="直線コネクタ 616">
          <a:extLst>
            <a:ext uri="{FF2B5EF4-FFF2-40B4-BE49-F238E27FC236}">
              <a16:creationId xmlns:a16="http://schemas.microsoft.com/office/drawing/2014/main" id="{7A68EBFA-AF29-4468-89CC-C8EF0731E973}"/>
            </a:ext>
          </a:extLst>
        </xdr:cNvPr>
        <xdr:cNvCxnSpPr/>
      </xdr:nvCxnSpPr>
      <xdr:spPr>
        <a:xfrm>
          <a:off x="18656300" y="10418826"/>
          <a:ext cx="889000" cy="56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18" name="n_1aveValue【学校施設】&#10;一人当たり面積">
          <a:extLst>
            <a:ext uri="{FF2B5EF4-FFF2-40B4-BE49-F238E27FC236}">
              <a16:creationId xmlns:a16="http://schemas.microsoft.com/office/drawing/2014/main" id="{E073CCE7-8C87-440B-B36A-ABC34387F053}"/>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19" name="n_2aveValue【学校施設】&#10;一人当たり面積">
          <a:extLst>
            <a:ext uri="{FF2B5EF4-FFF2-40B4-BE49-F238E27FC236}">
              <a16:creationId xmlns:a16="http://schemas.microsoft.com/office/drawing/2014/main" id="{A46400A2-C9F7-4CBB-8E51-FB309403C11E}"/>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0" name="n_3aveValue【学校施設】&#10;一人当たり面積">
          <a:extLst>
            <a:ext uri="{FF2B5EF4-FFF2-40B4-BE49-F238E27FC236}">
              <a16:creationId xmlns:a16="http://schemas.microsoft.com/office/drawing/2014/main" id="{0BF0EF73-4D13-43DE-9FA7-EE7C44609559}"/>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95838</xdr:rowOff>
    </xdr:from>
    <xdr:ext cx="469744" cy="259045"/>
    <xdr:sp macro="" textlink="">
      <xdr:nvSpPr>
        <xdr:cNvPr id="621" name="n_4aveValue【学校施設】&#10;一人当たり面積">
          <a:extLst>
            <a:ext uri="{FF2B5EF4-FFF2-40B4-BE49-F238E27FC236}">
              <a16:creationId xmlns:a16="http://schemas.microsoft.com/office/drawing/2014/main" id="{A23B5084-A613-4243-810F-764331ED80A5}"/>
            </a:ext>
          </a:extLst>
        </xdr:cNvPr>
        <xdr:cNvSpPr txBox="1"/>
      </xdr:nvSpPr>
      <xdr:spPr>
        <a:xfrm>
          <a:off x="18421427" y="108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19258</xdr:rowOff>
    </xdr:from>
    <xdr:ext cx="469744" cy="259045"/>
    <xdr:sp macro="" textlink="">
      <xdr:nvSpPr>
        <xdr:cNvPr id="622" name="n_1mainValue【学校施設】&#10;一人当たり面積">
          <a:extLst>
            <a:ext uri="{FF2B5EF4-FFF2-40B4-BE49-F238E27FC236}">
              <a16:creationId xmlns:a16="http://schemas.microsoft.com/office/drawing/2014/main" id="{64043906-C1BA-434C-83D6-D42EFAAA7028}"/>
            </a:ext>
          </a:extLst>
        </xdr:cNvPr>
        <xdr:cNvSpPr txBox="1"/>
      </xdr:nvSpPr>
      <xdr:spPr>
        <a:xfrm>
          <a:off x="21075727" y="1099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27068</xdr:rowOff>
    </xdr:from>
    <xdr:ext cx="469744" cy="259045"/>
    <xdr:sp macro="" textlink="">
      <xdr:nvSpPr>
        <xdr:cNvPr id="623" name="n_2mainValue【学校施設】&#10;一人当たり面積">
          <a:extLst>
            <a:ext uri="{FF2B5EF4-FFF2-40B4-BE49-F238E27FC236}">
              <a16:creationId xmlns:a16="http://schemas.microsoft.com/office/drawing/2014/main" id="{44A6C62D-DBB8-40FF-8A6E-80A68DF97D75}"/>
            </a:ext>
          </a:extLst>
        </xdr:cNvPr>
        <xdr:cNvSpPr txBox="1"/>
      </xdr:nvSpPr>
      <xdr:spPr>
        <a:xfrm>
          <a:off x="20199427" y="109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54500</xdr:rowOff>
    </xdr:from>
    <xdr:ext cx="469744" cy="259045"/>
    <xdr:sp macro="" textlink="">
      <xdr:nvSpPr>
        <xdr:cNvPr id="624" name="n_3mainValue【学校施設】&#10;一人当たり面積">
          <a:extLst>
            <a:ext uri="{FF2B5EF4-FFF2-40B4-BE49-F238E27FC236}">
              <a16:creationId xmlns:a16="http://schemas.microsoft.com/office/drawing/2014/main" id="{66675128-4BBB-405C-A9C9-41C84107A45A}"/>
            </a:ext>
          </a:extLst>
        </xdr:cNvPr>
        <xdr:cNvSpPr txBox="1"/>
      </xdr:nvSpPr>
      <xdr:spPr>
        <a:xfrm>
          <a:off x="193104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27703</xdr:rowOff>
    </xdr:from>
    <xdr:ext cx="469744" cy="259045"/>
    <xdr:sp macro="" textlink="">
      <xdr:nvSpPr>
        <xdr:cNvPr id="625" name="n_4mainValue【学校施設】&#10;一人当たり面積">
          <a:extLst>
            <a:ext uri="{FF2B5EF4-FFF2-40B4-BE49-F238E27FC236}">
              <a16:creationId xmlns:a16="http://schemas.microsoft.com/office/drawing/2014/main" id="{E908EB0D-7965-4617-B46B-B6C2494A2740}"/>
            </a:ext>
          </a:extLst>
        </xdr:cNvPr>
        <xdr:cNvSpPr txBox="1"/>
      </xdr:nvSpPr>
      <xdr:spPr>
        <a:xfrm>
          <a:off x="18421427" y="101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00FBC38-89B1-48C8-AE7A-DDC2B7182F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DBA8B81-7AB2-45FA-8E82-025A3F52CA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9A6489B5-9D32-47EC-A532-38D97EE866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8984DCE-DDE2-4E0E-BB62-A642725F2D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F3E19A17-D07E-4BB1-8AE0-147379D0D8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959D1D9-7B8C-4F11-A2E3-CB80ADDAB3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DF04CF60-92CC-48CD-8CA8-9710F11733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16309AF-48E0-4F2C-A163-74C99B551D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84E3090-1E14-482A-9EF5-918CDE8821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A36973-7C54-41E2-AA5F-E9651FAB91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AC18AFCE-3BFE-4345-953D-650D08EB2E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A9A17390-F640-4BD9-9129-DEC7CBE7BD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21AEDCA-B50C-4C6E-A639-6536776D3D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5B35ECD3-55C7-42DF-9B09-172A1880A7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20613780-75AF-47DC-89FF-5E8C9497998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3ED1F56E-0FEC-49E9-96C3-04BAB8E399E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F2751472-2997-439B-9885-63CE2D9F01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C60605F0-586E-417B-A08E-77928388C3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CB48529F-48DE-43CA-A61D-17EAE75BC45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DA6AEA76-D231-4466-A480-DCC95BBE4D7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99A45C05-B4DD-4715-BD4F-9EE8B947A5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23B6F15-5C4A-4A6B-8682-B4E01B7D51B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60FDB8CD-DAB0-4A9A-ADD3-C6722B24DB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E8526D9-2A57-49C4-B2CB-F8B9025CBB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2120A585-4D04-4D25-90DF-A37EFC3F50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F0A0877F-2C15-4DCA-8ECE-D568CDBB54C1}"/>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6221DF95-7E3D-4A29-BA84-C68BEE5E4B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2807888A-8945-4868-81DB-64CA82F0D0B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4" name="【児童館】&#10;有形固定資産減価償却率最大値テキスト">
          <a:extLst>
            <a:ext uri="{FF2B5EF4-FFF2-40B4-BE49-F238E27FC236}">
              <a16:creationId xmlns:a16="http://schemas.microsoft.com/office/drawing/2014/main" id="{D97FBBF3-9E9C-4972-BB08-14BF621704D7}"/>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5" name="直線コネクタ 654">
          <a:extLst>
            <a:ext uri="{FF2B5EF4-FFF2-40B4-BE49-F238E27FC236}">
              <a16:creationId xmlns:a16="http://schemas.microsoft.com/office/drawing/2014/main" id="{E7CF899F-35C5-48DB-82C8-768E87B7D4AE}"/>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56" name="【児童館】&#10;有形固定資産減価償却率平均値テキスト">
          <a:extLst>
            <a:ext uri="{FF2B5EF4-FFF2-40B4-BE49-F238E27FC236}">
              <a16:creationId xmlns:a16="http://schemas.microsoft.com/office/drawing/2014/main" id="{17AAF57B-8960-4836-88AE-DD67DB5A2E30}"/>
            </a:ext>
          </a:extLst>
        </xdr:cNvPr>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57" name="フローチャート: 判断 656">
          <a:extLst>
            <a:ext uri="{FF2B5EF4-FFF2-40B4-BE49-F238E27FC236}">
              <a16:creationId xmlns:a16="http://schemas.microsoft.com/office/drawing/2014/main" id="{F3979E4F-7717-413E-9839-793F6D7560A6}"/>
            </a:ext>
          </a:extLst>
        </xdr:cNvPr>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58" name="フローチャート: 判断 657">
          <a:extLst>
            <a:ext uri="{FF2B5EF4-FFF2-40B4-BE49-F238E27FC236}">
              <a16:creationId xmlns:a16="http://schemas.microsoft.com/office/drawing/2014/main" id="{35B68788-35C1-4C30-AEC9-217F63676F58}"/>
            </a:ext>
          </a:extLst>
        </xdr:cNvPr>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59" name="フローチャート: 判断 658">
          <a:extLst>
            <a:ext uri="{FF2B5EF4-FFF2-40B4-BE49-F238E27FC236}">
              <a16:creationId xmlns:a16="http://schemas.microsoft.com/office/drawing/2014/main" id="{371AF332-5AD5-47BD-8FF6-83E3B68A71EA}"/>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60" name="フローチャート: 判断 659">
          <a:extLst>
            <a:ext uri="{FF2B5EF4-FFF2-40B4-BE49-F238E27FC236}">
              <a16:creationId xmlns:a16="http://schemas.microsoft.com/office/drawing/2014/main" id="{32438550-5428-4F07-8F78-467A42F6088B}"/>
            </a:ext>
          </a:extLst>
        </xdr:cNvPr>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61" name="フローチャート: 判断 660">
          <a:extLst>
            <a:ext uri="{FF2B5EF4-FFF2-40B4-BE49-F238E27FC236}">
              <a16:creationId xmlns:a16="http://schemas.microsoft.com/office/drawing/2014/main" id="{229DF340-1F62-4B31-89A7-09026D5C2FDB}"/>
            </a:ext>
          </a:extLst>
        </xdr:cNvPr>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EB67F09-8248-49C7-86F3-30AA84297F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341AFA5-F51F-44C4-A4AF-96D7DDE7E0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1BF72E4-0641-4EA4-B7BF-B0D4199242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C484766-2046-4A7B-9B0F-4E9244DF60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EB7AA31-C9B6-4FE5-8A31-CEB3D7EDA61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667" name="楕円 666">
          <a:extLst>
            <a:ext uri="{FF2B5EF4-FFF2-40B4-BE49-F238E27FC236}">
              <a16:creationId xmlns:a16="http://schemas.microsoft.com/office/drawing/2014/main" id="{C7A20465-C5DF-4C01-9780-CD6CB0078EA8}"/>
            </a:ext>
          </a:extLst>
        </xdr:cNvPr>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26143</xdr:rowOff>
    </xdr:from>
    <xdr:ext cx="405111" cy="259045"/>
    <xdr:sp macro="" textlink="">
      <xdr:nvSpPr>
        <xdr:cNvPr id="668" name="【児童館】&#10;有形固定資産減価償却率該当値テキスト">
          <a:extLst>
            <a:ext uri="{FF2B5EF4-FFF2-40B4-BE49-F238E27FC236}">
              <a16:creationId xmlns:a16="http://schemas.microsoft.com/office/drawing/2014/main" id="{361CF08C-27BA-4833-90DD-32196D664CFE}"/>
            </a:ext>
          </a:extLst>
        </xdr:cNvPr>
        <xdr:cNvSpPr txBox="1"/>
      </xdr:nvSpPr>
      <xdr:spPr>
        <a:xfrm>
          <a:off x="16357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a:extLst>
            <a:ext uri="{FF2B5EF4-FFF2-40B4-BE49-F238E27FC236}">
              <a16:creationId xmlns:a16="http://schemas.microsoft.com/office/drawing/2014/main" id="{68275175-20A3-4131-A472-1B7A19B6070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86</xdr:row>
      <xdr:rowOff>168729</xdr:rowOff>
    </xdr:to>
    <xdr:cxnSp macro="">
      <xdr:nvCxnSpPr>
        <xdr:cNvPr id="670" name="直線コネクタ 669">
          <a:extLst>
            <a:ext uri="{FF2B5EF4-FFF2-40B4-BE49-F238E27FC236}">
              <a16:creationId xmlns:a16="http://schemas.microsoft.com/office/drawing/2014/main" id="{CAA82ACA-7F17-4007-A3CD-305F76F8FF15}"/>
            </a:ext>
          </a:extLst>
        </xdr:cNvPr>
        <xdr:cNvCxnSpPr/>
      </xdr:nvCxnSpPr>
      <xdr:spPr>
        <a:xfrm flipV="1">
          <a:off x="15481300" y="14157416"/>
          <a:ext cx="8382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a:extLst>
            <a:ext uri="{FF2B5EF4-FFF2-40B4-BE49-F238E27FC236}">
              <a16:creationId xmlns:a16="http://schemas.microsoft.com/office/drawing/2014/main" id="{67CA2CA5-EA1E-4A90-B135-6AC09A35FC6B}"/>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a:extLst>
            <a:ext uri="{FF2B5EF4-FFF2-40B4-BE49-F238E27FC236}">
              <a16:creationId xmlns:a16="http://schemas.microsoft.com/office/drawing/2014/main" id="{2372A1F8-190F-4F09-860A-4381676644B9}"/>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a:extLst>
            <a:ext uri="{FF2B5EF4-FFF2-40B4-BE49-F238E27FC236}">
              <a16:creationId xmlns:a16="http://schemas.microsoft.com/office/drawing/2014/main" id="{F057EB05-993A-473A-938D-79EF42E8B885}"/>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a:extLst>
            <a:ext uri="{FF2B5EF4-FFF2-40B4-BE49-F238E27FC236}">
              <a16:creationId xmlns:a16="http://schemas.microsoft.com/office/drawing/2014/main" id="{0D87DBC2-4033-4801-9B1D-84C19E45FCB3}"/>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a:extLst>
            <a:ext uri="{FF2B5EF4-FFF2-40B4-BE49-F238E27FC236}">
              <a16:creationId xmlns:a16="http://schemas.microsoft.com/office/drawing/2014/main" id="{C7C835BB-343F-46E5-9E8F-45A7D603AC5D}"/>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a:extLst>
            <a:ext uri="{FF2B5EF4-FFF2-40B4-BE49-F238E27FC236}">
              <a16:creationId xmlns:a16="http://schemas.microsoft.com/office/drawing/2014/main" id="{61CF3148-B5A3-434A-83EA-EE07A37503E5}"/>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77" name="n_1aveValue【児童館】&#10;有形固定資産減価償却率">
          <a:extLst>
            <a:ext uri="{FF2B5EF4-FFF2-40B4-BE49-F238E27FC236}">
              <a16:creationId xmlns:a16="http://schemas.microsoft.com/office/drawing/2014/main" id="{8BE3FE51-E631-4B6C-9B1F-4944A2B3919A}"/>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78" name="n_2aveValue【児童館】&#10;有形固定資産減価償却率">
          <a:extLst>
            <a:ext uri="{FF2B5EF4-FFF2-40B4-BE49-F238E27FC236}">
              <a16:creationId xmlns:a16="http://schemas.microsoft.com/office/drawing/2014/main" id="{1DEA83F5-BBE1-4067-804F-C02B5A36CBAC}"/>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79" name="n_3aveValue【児童館】&#10;有形固定資産減価償却率">
          <a:extLst>
            <a:ext uri="{FF2B5EF4-FFF2-40B4-BE49-F238E27FC236}">
              <a16:creationId xmlns:a16="http://schemas.microsoft.com/office/drawing/2014/main" id="{FBC88666-4567-4C3A-855B-B3439B3E89A6}"/>
            </a:ext>
          </a:extLst>
        </xdr:cNvPr>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80" name="n_4aveValue【児童館】&#10;有形固定資産減価償却率">
          <a:extLst>
            <a:ext uri="{FF2B5EF4-FFF2-40B4-BE49-F238E27FC236}">
              <a16:creationId xmlns:a16="http://schemas.microsoft.com/office/drawing/2014/main" id="{B6CA8E3D-C672-4A02-90CE-00100BB17F69}"/>
            </a:ext>
          </a:extLst>
        </xdr:cNvPr>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a:extLst>
            <a:ext uri="{FF2B5EF4-FFF2-40B4-BE49-F238E27FC236}">
              <a16:creationId xmlns:a16="http://schemas.microsoft.com/office/drawing/2014/main" id="{A9F575B3-1551-4A63-8C64-0115B7B7DCB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a:extLst>
            <a:ext uri="{FF2B5EF4-FFF2-40B4-BE49-F238E27FC236}">
              <a16:creationId xmlns:a16="http://schemas.microsoft.com/office/drawing/2014/main" id="{DF23ECCE-7BD6-4AEB-BF0B-60FA05BF773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a:extLst>
            <a:ext uri="{FF2B5EF4-FFF2-40B4-BE49-F238E27FC236}">
              <a16:creationId xmlns:a16="http://schemas.microsoft.com/office/drawing/2014/main" id="{36ECAA0A-F780-4B0D-84A7-5D6C52925DBD}"/>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a:extLst>
            <a:ext uri="{FF2B5EF4-FFF2-40B4-BE49-F238E27FC236}">
              <a16:creationId xmlns:a16="http://schemas.microsoft.com/office/drawing/2014/main" id="{045AF864-D611-44F8-B9CE-515ECCC3A56C}"/>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29DF9436-5AED-41A7-BEF0-7951F837A6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A1085BA7-E6B0-42CE-BE71-E40ECBA4BE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88E85EBA-EEF0-4E53-A039-C1B11327D7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44F74CF-1A82-4701-A4B3-B4BEBE9187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77476618-4DE8-41FE-87FC-C9F05D0B11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62470F07-D88A-4334-A526-41DAAE4343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E0B8CB3-9F36-49DF-BE9D-88B5EE5688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E683B118-520B-493A-A42D-AEE04A99C7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D31C76F7-9A42-44E7-A06A-785C22F529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3D13A24C-8B91-442F-B7E1-7D4E66A72E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0C47AD11-8F85-4715-944E-017F0D5BB90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66491CA9-B729-43B9-A13A-B844B35BD15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63C5FC65-56CC-4CB1-A6E0-793CA5B6699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A5B3F488-097B-43AF-AD5F-D05BEF6A2FA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5C1DECBA-7B40-47CC-BC5B-F764CADE346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7680D1ED-E395-4073-84DD-80B9DA69C0B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43498D1F-2A6F-4548-B93E-B43B4FB0458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1226191F-98B2-4CD5-99FB-82DB215A68A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EBBA8823-E987-421E-9505-C5D11A14394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ED321E2A-E911-4218-AD46-F80DF714616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50B7BE10-349D-4A7C-B4B7-0B24B06166C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E17E765B-DD55-4A20-BA64-1FF90690856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5BAD1ED-6678-4EEB-808A-16A1554C0A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EF95A31-725E-477F-84D8-0B0048D9B9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9720AC51-B7B3-4DEC-9311-04B55A072A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10" name="直線コネクタ 709">
          <a:extLst>
            <a:ext uri="{FF2B5EF4-FFF2-40B4-BE49-F238E27FC236}">
              <a16:creationId xmlns:a16="http://schemas.microsoft.com/office/drawing/2014/main" id="{D2499567-AE00-406A-A6F9-30D7322C9617}"/>
            </a:ext>
          </a:extLst>
        </xdr:cNvPr>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11" name="【児童館】&#10;一人当たり面積最小値テキスト">
          <a:extLst>
            <a:ext uri="{FF2B5EF4-FFF2-40B4-BE49-F238E27FC236}">
              <a16:creationId xmlns:a16="http://schemas.microsoft.com/office/drawing/2014/main" id="{295AC487-5BDE-4989-84A2-EFAA55A8012D}"/>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12" name="直線コネクタ 711">
          <a:extLst>
            <a:ext uri="{FF2B5EF4-FFF2-40B4-BE49-F238E27FC236}">
              <a16:creationId xmlns:a16="http://schemas.microsoft.com/office/drawing/2014/main" id="{A6F3EB47-4992-49F6-BD28-8B1B9B14246C}"/>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13" name="【児童館】&#10;一人当たり面積最大値テキスト">
          <a:extLst>
            <a:ext uri="{FF2B5EF4-FFF2-40B4-BE49-F238E27FC236}">
              <a16:creationId xmlns:a16="http://schemas.microsoft.com/office/drawing/2014/main" id="{27CE633A-F021-4005-BCCE-85736D9B5EA6}"/>
            </a:ext>
          </a:extLst>
        </xdr:cNvPr>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14" name="直線コネクタ 713">
          <a:extLst>
            <a:ext uri="{FF2B5EF4-FFF2-40B4-BE49-F238E27FC236}">
              <a16:creationId xmlns:a16="http://schemas.microsoft.com/office/drawing/2014/main" id="{8370F465-97CD-4ECB-8CB6-06C26ACBC1BE}"/>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66420</xdr:rowOff>
    </xdr:from>
    <xdr:ext cx="469744" cy="259045"/>
    <xdr:sp macro="" textlink="">
      <xdr:nvSpPr>
        <xdr:cNvPr id="715" name="【児童館】&#10;一人当たり面積平均値テキスト">
          <a:extLst>
            <a:ext uri="{FF2B5EF4-FFF2-40B4-BE49-F238E27FC236}">
              <a16:creationId xmlns:a16="http://schemas.microsoft.com/office/drawing/2014/main" id="{76C92F93-59E3-41AB-B488-7CC957D354BF}"/>
            </a:ext>
          </a:extLst>
        </xdr:cNvPr>
        <xdr:cNvSpPr txBox="1"/>
      </xdr:nvSpPr>
      <xdr:spPr>
        <a:xfrm>
          <a:off x="22199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16" name="フローチャート: 判断 715">
          <a:extLst>
            <a:ext uri="{FF2B5EF4-FFF2-40B4-BE49-F238E27FC236}">
              <a16:creationId xmlns:a16="http://schemas.microsoft.com/office/drawing/2014/main" id="{57CD40C0-CA5B-4CB7-95D5-655DFC14A7C8}"/>
            </a:ext>
          </a:extLst>
        </xdr:cNvPr>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17" name="フローチャート: 判断 716">
          <a:extLst>
            <a:ext uri="{FF2B5EF4-FFF2-40B4-BE49-F238E27FC236}">
              <a16:creationId xmlns:a16="http://schemas.microsoft.com/office/drawing/2014/main" id="{A02F83F8-1623-487F-B28A-E1B35D95E4BA}"/>
            </a:ext>
          </a:extLst>
        </xdr:cNvPr>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18" name="フローチャート: 判断 717">
          <a:extLst>
            <a:ext uri="{FF2B5EF4-FFF2-40B4-BE49-F238E27FC236}">
              <a16:creationId xmlns:a16="http://schemas.microsoft.com/office/drawing/2014/main" id="{4A8505E1-7C8E-4C19-9A11-95D5EDD49E44}"/>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19" name="フローチャート: 判断 718">
          <a:extLst>
            <a:ext uri="{FF2B5EF4-FFF2-40B4-BE49-F238E27FC236}">
              <a16:creationId xmlns:a16="http://schemas.microsoft.com/office/drawing/2014/main" id="{0BD2EA2B-B4D5-4438-8220-9469CAB37C41}"/>
            </a:ext>
          </a:extLst>
        </xdr:cNvPr>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20" name="フローチャート: 判断 719">
          <a:extLst>
            <a:ext uri="{FF2B5EF4-FFF2-40B4-BE49-F238E27FC236}">
              <a16:creationId xmlns:a16="http://schemas.microsoft.com/office/drawing/2014/main" id="{1F3A3827-1768-4B50-87D0-AA2F68502D6B}"/>
            </a:ext>
          </a:extLst>
        </xdr:cNvPr>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7E53B46-C150-422C-90F4-EC1B217D59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2488FF9-1E58-4253-B5E7-2F7C89E0DB5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BAF67CA-E3A1-4DC9-9179-7F86976574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3B6488B-1026-4185-BD95-E4192C3A65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502476-5A39-43E9-B48C-3E95DFFC6C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6" name="楕円 725">
          <a:extLst>
            <a:ext uri="{FF2B5EF4-FFF2-40B4-BE49-F238E27FC236}">
              <a16:creationId xmlns:a16="http://schemas.microsoft.com/office/drawing/2014/main" id="{BA6A2FA2-1BFE-40EC-BE18-3942764CBE3D}"/>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7" name="【児童館】&#10;一人当たり面積該当値テキスト">
          <a:extLst>
            <a:ext uri="{FF2B5EF4-FFF2-40B4-BE49-F238E27FC236}">
              <a16:creationId xmlns:a16="http://schemas.microsoft.com/office/drawing/2014/main" id="{04A34CFB-2449-44EC-9525-45907B0EF3F5}"/>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87993</xdr:rowOff>
    </xdr:from>
    <xdr:to>
      <xdr:col>112</xdr:col>
      <xdr:colOff>38100</xdr:colOff>
      <xdr:row>84</xdr:row>
      <xdr:rowOff>18143</xdr:rowOff>
    </xdr:to>
    <xdr:sp macro="" textlink="">
      <xdr:nvSpPr>
        <xdr:cNvPr id="728" name="楕円 727">
          <a:extLst>
            <a:ext uri="{FF2B5EF4-FFF2-40B4-BE49-F238E27FC236}">
              <a16:creationId xmlns:a16="http://schemas.microsoft.com/office/drawing/2014/main" id="{43C80D87-8881-4101-B7C6-EFB30A9B5FE7}"/>
            </a:ext>
          </a:extLst>
        </xdr:cNvPr>
        <xdr:cNvSpPr/>
      </xdr:nvSpPr>
      <xdr:spPr>
        <a:xfrm>
          <a:off x="212725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83</xdr:row>
      <xdr:rowOff>138793</xdr:rowOff>
    </xdr:to>
    <xdr:cxnSp macro="">
      <xdr:nvCxnSpPr>
        <xdr:cNvPr id="729" name="直線コネクタ 728">
          <a:extLst>
            <a:ext uri="{FF2B5EF4-FFF2-40B4-BE49-F238E27FC236}">
              <a16:creationId xmlns:a16="http://schemas.microsoft.com/office/drawing/2014/main" id="{5811F7A4-1AAA-4B2B-BEF3-39ABEC4B23DF}"/>
            </a:ext>
          </a:extLst>
        </xdr:cNvPr>
        <xdr:cNvCxnSpPr/>
      </xdr:nvCxnSpPr>
      <xdr:spPr>
        <a:xfrm flipV="1">
          <a:off x="21323300" y="14173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98879</xdr:rowOff>
    </xdr:from>
    <xdr:to>
      <xdr:col>107</xdr:col>
      <xdr:colOff>101600</xdr:colOff>
      <xdr:row>84</xdr:row>
      <xdr:rowOff>29029</xdr:rowOff>
    </xdr:to>
    <xdr:sp macro="" textlink="">
      <xdr:nvSpPr>
        <xdr:cNvPr id="730" name="楕円 729">
          <a:extLst>
            <a:ext uri="{FF2B5EF4-FFF2-40B4-BE49-F238E27FC236}">
              <a16:creationId xmlns:a16="http://schemas.microsoft.com/office/drawing/2014/main" id="{5C56948E-EA61-48CD-9AF5-82DFF46F1CBB}"/>
            </a:ext>
          </a:extLst>
        </xdr:cNvPr>
        <xdr:cNvSpPr/>
      </xdr:nvSpPr>
      <xdr:spPr>
        <a:xfrm>
          <a:off x="20383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138793</xdr:rowOff>
    </xdr:from>
    <xdr:to>
      <xdr:col>111</xdr:col>
      <xdr:colOff>177800</xdr:colOff>
      <xdr:row>83</xdr:row>
      <xdr:rowOff>149679</xdr:rowOff>
    </xdr:to>
    <xdr:cxnSp macro="">
      <xdr:nvCxnSpPr>
        <xdr:cNvPr id="731" name="直線コネクタ 730">
          <a:extLst>
            <a:ext uri="{FF2B5EF4-FFF2-40B4-BE49-F238E27FC236}">
              <a16:creationId xmlns:a16="http://schemas.microsoft.com/office/drawing/2014/main" id="{47547E7F-FDEC-4CB6-912D-9A9E22F04A58}"/>
            </a:ext>
          </a:extLst>
        </xdr:cNvPr>
        <xdr:cNvCxnSpPr/>
      </xdr:nvCxnSpPr>
      <xdr:spPr>
        <a:xfrm flipV="1">
          <a:off x="20434300" y="14369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732" name="楕円 731">
          <a:extLst>
            <a:ext uri="{FF2B5EF4-FFF2-40B4-BE49-F238E27FC236}">
              <a16:creationId xmlns:a16="http://schemas.microsoft.com/office/drawing/2014/main" id="{8BA8A9E0-4B93-4669-8972-BC9170BDF7EC}"/>
            </a:ext>
          </a:extLst>
        </xdr:cNvPr>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149679</xdr:rowOff>
    </xdr:from>
    <xdr:to>
      <xdr:col>107</xdr:col>
      <xdr:colOff>50800</xdr:colOff>
      <xdr:row>83</xdr:row>
      <xdr:rowOff>160564</xdr:rowOff>
    </xdr:to>
    <xdr:cxnSp macro="">
      <xdr:nvCxnSpPr>
        <xdr:cNvPr id="733" name="直線コネクタ 732">
          <a:extLst>
            <a:ext uri="{FF2B5EF4-FFF2-40B4-BE49-F238E27FC236}">
              <a16:creationId xmlns:a16="http://schemas.microsoft.com/office/drawing/2014/main" id="{588A30CC-AE25-41BC-B5B0-5FFBE1D0912F}"/>
            </a:ext>
          </a:extLst>
        </xdr:cNvPr>
        <xdr:cNvCxnSpPr/>
      </xdr:nvCxnSpPr>
      <xdr:spPr>
        <a:xfrm flipV="1">
          <a:off x="19545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112486</xdr:rowOff>
    </xdr:from>
    <xdr:to>
      <xdr:col>98</xdr:col>
      <xdr:colOff>38100</xdr:colOff>
      <xdr:row>81</xdr:row>
      <xdr:rowOff>42636</xdr:rowOff>
    </xdr:to>
    <xdr:sp macro="" textlink="">
      <xdr:nvSpPr>
        <xdr:cNvPr id="734" name="楕円 733">
          <a:extLst>
            <a:ext uri="{FF2B5EF4-FFF2-40B4-BE49-F238E27FC236}">
              <a16:creationId xmlns:a16="http://schemas.microsoft.com/office/drawing/2014/main" id="{BA1E7AFF-869B-4BFB-A723-440B807D482C}"/>
            </a:ext>
          </a:extLst>
        </xdr:cNvPr>
        <xdr:cNvSpPr/>
      </xdr:nvSpPr>
      <xdr:spPr>
        <a:xfrm>
          <a:off x="18605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163286</xdr:rowOff>
    </xdr:from>
    <xdr:to>
      <xdr:col>102</xdr:col>
      <xdr:colOff>114300</xdr:colOff>
      <xdr:row>83</xdr:row>
      <xdr:rowOff>160564</xdr:rowOff>
    </xdr:to>
    <xdr:cxnSp macro="">
      <xdr:nvCxnSpPr>
        <xdr:cNvPr id="735" name="直線コネクタ 734">
          <a:extLst>
            <a:ext uri="{FF2B5EF4-FFF2-40B4-BE49-F238E27FC236}">
              <a16:creationId xmlns:a16="http://schemas.microsoft.com/office/drawing/2014/main" id="{8DE7E91A-FE0E-46EB-9EDF-EEDAD39AF10D}"/>
            </a:ext>
          </a:extLst>
        </xdr:cNvPr>
        <xdr:cNvCxnSpPr/>
      </xdr:nvCxnSpPr>
      <xdr:spPr>
        <a:xfrm>
          <a:off x="18656300" y="13879286"/>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52813</xdr:rowOff>
    </xdr:from>
    <xdr:ext cx="469744" cy="259045"/>
    <xdr:sp macro="" textlink="">
      <xdr:nvSpPr>
        <xdr:cNvPr id="736" name="n_1aveValue【児童館】&#10;一人当たり面積">
          <a:extLst>
            <a:ext uri="{FF2B5EF4-FFF2-40B4-BE49-F238E27FC236}">
              <a16:creationId xmlns:a16="http://schemas.microsoft.com/office/drawing/2014/main" id="{1C7A4D19-42B0-4605-9ACC-16B7FF2033D2}"/>
            </a:ext>
          </a:extLst>
        </xdr:cNvPr>
        <xdr:cNvSpPr txBox="1"/>
      </xdr:nvSpPr>
      <xdr:spPr>
        <a:xfrm>
          <a:off x="210757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37" name="n_2aveValue【児童館】&#10;一人当たり面積">
          <a:extLst>
            <a:ext uri="{FF2B5EF4-FFF2-40B4-BE49-F238E27FC236}">
              <a16:creationId xmlns:a16="http://schemas.microsoft.com/office/drawing/2014/main" id="{4D38FEDE-266D-4A67-A04E-C0E348BCFBE2}"/>
            </a:ext>
          </a:extLst>
        </xdr:cNvPr>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738" name="n_3aveValue【児童館】&#10;一人当たり面積">
          <a:extLst>
            <a:ext uri="{FF2B5EF4-FFF2-40B4-BE49-F238E27FC236}">
              <a16:creationId xmlns:a16="http://schemas.microsoft.com/office/drawing/2014/main" id="{00A24792-42D1-4395-A366-EC87D7F36D5B}"/>
            </a:ext>
          </a:extLst>
        </xdr:cNvPr>
        <xdr:cNvSpPr txBox="1"/>
      </xdr:nvSpPr>
      <xdr:spPr>
        <a:xfrm>
          <a:off x="19310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93634</xdr:rowOff>
    </xdr:from>
    <xdr:ext cx="469744" cy="259045"/>
    <xdr:sp macro="" textlink="">
      <xdr:nvSpPr>
        <xdr:cNvPr id="739" name="n_4aveValue【児童館】&#10;一人当たり面積">
          <a:extLst>
            <a:ext uri="{FF2B5EF4-FFF2-40B4-BE49-F238E27FC236}">
              <a16:creationId xmlns:a16="http://schemas.microsoft.com/office/drawing/2014/main" id="{C4EF67B2-C9A6-45D4-8926-474F982C7D00}"/>
            </a:ext>
          </a:extLst>
        </xdr:cNvPr>
        <xdr:cNvSpPr txBox="1"/>
      </xdr:nvSpPr>
      <xdr:spPr>
        <a:xfrm>
          <a:off x="18421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34670</xdr:rowOff>
    </xdr:from>
    <xdr:ext cx="469744" cy="259045"/>
    <xdr:sp macro="" textlink="">
      <xdr:nvSpPr>
        <xdr:cNvPr id="740" name="n_1mainValue【児童館】&#10;一人当たり面積">
          <a:extLst>
            <a:ext uri="{FF2B5EF4-FFF2-40B4-BE49-F238E27FC236}">
              <a16:creationId xmlns:a16="http://schemas.microsoft.com/office/drawing/2014/main" id="{A0AEF151-9503-469F-A39D-229E9ABA130F}"/>
            </a:ext>
          </a:extLst>
        </xdr:cNvPr>
        <xdr:cNvSpPr txBox="1"/>
      </xdr:nvSpPr>
      <xdr:spPr>
        <a:xfrm>
          <a:off x="21075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45556</xdr:rowOff>
    </xdr:from>
    <xdr:ext cx="469744" cy="259045"/>
    <xdr:sp macro="" textlink="">
      <xdr:nvSpPr>
        <xdr:cNvPr id="741" name="n_2mainValue【児童館】&#10;一人当たり面積">
          <a:extLst>
            <a:ext uri="{FF2B5EF4-FFF2-40B4-BE49-F238E27FC236}">
              <a16:creationId xmlns:a16="http://schemas.microsoft.com/office/drawing/2014/main" id="{340BDE4C-2706-435F-8D30-E851D5785B38}"/>
            </a:ext>
          </a:extLst>
        </xdr:cNvPr>
        <xdr:cNvSpPr txBox="1"/>
      </xdr:nvSpPr>
      <xdr:spPr>
        <a:xfrm>
          <a:off x="20199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742" name="n_3mainValue【児童館】&#10;一人当たり面積">
          <a:extLst>
            <a:ext uri="{FF2B5EF4-FFF2-40B4-BE49-F238E27FC236}">
              <a16:creationId xmlns:a16="http://schemas.microsoft.com/office/drawing/2014/main" id="{2AE2939E-8ADF-476D-B6E9-08F5879ABCD7}"/>
            </a:ext>
          </a:extLst>
        </xdr:cNvPr>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59163</xdr:rowOff>
    </xdr:from>
    <xdr:ext cx="469744" cy="259045"/>
    <xdr:sp macro="" textlink="">
      <xdr:nvSpPr>
        <xdr:cNvPr id="743" name="n_4mainValue【児童館】&#10;一人当たり面積">
          <a:extLst>
            <a:ext uri="{FF2B5EF4-FFF2-40B4-BE49-F238E27FC236}">
              <a16:creationId xmlns:a16="http://schemas.microsoft.com/office/drawing/2014/main" id="{2E16C206-EE06-4B6C-8D12-901B8CB3E7FD}"/>
            </a:ext>
          </a:extLst>
        </xdr:cNvPr>
        <xdr:cNvSpPr txBox="1"/>
      </xdr:nvSpPr>
      <xdr:spPr>
        <a:xfrm>
          <a:off x="184214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B00F3E3B-4883-49D5-BEB1-1E4F5DB268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8E01B47F-BD22-48B9-9CC5-260E882B6D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1A56DDB2-D9F6-4C21-A500-D0C2BC1758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FEA6A2FB-C3E3-40B4-BE1F-796C8A9C14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8F08B191-D81D-4905-9A79-9EAB131757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7D9BC350-CA3D-4253-8D03-B9F3EF57B5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2CAD9639-A4BD-42DB-8507-7F70F88795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15093DDD-F26D-4781-B2A1-79F4337AE1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AAF49930-C4CC-4DFC-94B8-82E588C832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F9A8B970-BC2C-40A7-BE21-BB52F9E619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6D0CBDC7-86A3-4DCC-A2B0-89871CC106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3B98D60E-B09E-4308-A665-05E18BF3674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606D4BFB-A767-4C44-8FBD-74DF125E33D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8839C21A-3878-48D6-9DC2-9FD3AA6A353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86D20A9E-7553-41FC-82B1-AFF8335C144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105E7365-A2F3-450B-A80E-068168D6EE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FB050E53-6CE5-4EDD-A6BE-2EE962A0D8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F39FDC38-B13B-4F6A-BA1E-87D8E3FABAC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178C5449-19D5-4DF7-ADE3-EEB992D3F06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047AE2CB-6A10-4B28-AEDE-895478E7EC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AE0B57D8-C853-44F4-8BF8-B492E7C0F74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FBB93EB2-2410-410A-A96C-93965BDF2B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C210622C-9478-44A3-A81D-EA5E8B790A0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396F58E0-C25B-4B13-8F6A-00EF1B9389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68" name="直線コネクタ 767">
          <a:extLst>
            <a:ext uri="{FF2B5EF4-FFF2-40B4-BE49-F238E27FC236}">
              <a16:creationId xmlns:a16="http://schemas.microsoft.com/office/drawing/2014/main" id="{B947C8D6-1432-4AA6-BF6E-997DBC612C8A}"/>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69" name="【公民館】&#10;有形固定資産減価償却率最小値テキスト">
          <a:extLst>
            <a:ext uri="{FF2B5EF4-FFF2-40B4-BE49-F238E27FC236}">
              <a16:creationId xmlns:a16="http://schemas.microsoft.com/office/drawing/2014/main" id="{271036BE-4591-4696-8FE2-7CFF55891855}"/>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70" name="直線コネクタ 769">
          <a:extLst>
            <a:ext uri="{FF2B5EF4-FFF2-40B4-BE49-F238E27FC236}">
              <a16:creationId xmlns:a16="http://schemas.microsoft.com/office/drawing/2014/main" id="{E2EF5212-484F-41E8-AFCB-458B70EA53CC}"/>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71" name="【公民館】&#10;有形固定資産減価償却率最大値テキスト">
          <a:extLst>
            <a:ext uri="{FF2B5EF4-FFF2-40B4-BE49-F238E27FC236}">
              <a16:creationId xmlns:a16="http://schemas.microsoft.com/office/drawing/2014/main" id="{37B32D26-3C94-4DAE-8878-9527D7812298}"/>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72" name="直線コネクタ 771">
          <a:extLst>
            <a:ext uri="{FF2B5EF4-FFF2-40B4-BE49-F238E27FC236}">
              <a16:creationId xmlns:a16="http://schemas.microsoft.com/office/drawing/2014/main" id="{9EB85DEB-082C-4396-B90C-86039A39B022}"/>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773" name="【公民館】&#10;有形固定資産減価償却率平均値テキスト">
          <a:extLst>
            <a:ext uri="{FF2B5EF4-FFF2-40B4-BE49-F238E27FC236}">
              <a16:creationId xmlns:a16="http://schemas.microsoft.com/office/drawing/2014/main" id="{FC22D4B0-D7BF-4C10-8E84-1DD8DCCC7E16}"/>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74" name="フローチャート: 判断 773">
          <a:extLst>
            <a:ext uri="{FF2B5EF4-FFF2-40B4-BE49-F238E27FC236}">
              <a16:creationId xmlns:a16="http://schemas.microsoft.com/office/drawing/2014/main" id="{3FF58A64-EAB3-4387-AD8F-684B7BA5BB19}"/>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75" name="フローチャート: 判断 774">
          <a:extLst>
            <a:ext uri="{FF2B5EF4-FFF2-40B4-BE49-F238E27FC236}">
              <a16:creationId xmlns:a16="http://schemas.microsoft.com/office/drawing/2014/main" id="{E2C5095B-AF29-40F2-A77C-BBC4BA57B654}"/>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76" name="フローチャート: 判断 775">
          <a:extLst>
            <a:ext uri="{FF2B5EF4-FFF2-40B4-BE49-F238E27FC236}">
              <a16:creationId xmlns:a16="http://schemas.microsoft.com/office/drawing/2014/main" id="{C25A14A7-4474-46EC-9CA0-C4B48BB6C672}"/>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7" name="フローチャート: 判断 776">
          <a:extLst>
            <a:ext uri="{FF2B5EF4-FFF2-40B4-BE49-F238E27FC236}">
              <a16:creationId xmlns:a16="http://schemas.microsoft.com/office/drawing/2014/main" id="{B135F216-4716-449E-B203-E4ECD5F61C8F}"/>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78" name="フローチャート: 判断 777">
          <a:extLst>
            <a:ext uri="{FF2B5EF4-FFF2-40B4-BE49-F238E27FC236}">
              <a16:creationId xmlns:a16="http://schemas.microsoft.com/office/drawing/2014/main" id="{7AC314AF-3046-47ED-B5BE-8797E0ED7267}"/>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69A3D95-95EC-48DC-9285-FA1376FFDC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3E0143E-5DE0-4F74-A570-701C58E3FA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61EDA0A-D039-4106-A1BD-207AE97901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F38887FE-DF9B-4A71-8CA9-95E325480D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2624F351-FA5B-462C-8FA2-8ECE7742B5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19686</xdr:rowOff>
    </xdr:from>
    <xdr:to>
      <xdr:col>85</xdr:col>
      <xdr:colOff>177800</xdr:colOff>
      <xdr:row>103</xdr:row>
      <xdr:rowOff>121286</xdr:rowOff>
    </xdr:to>
    <xdr:sp macro="" textlink="">
      <xdr:nvSpPr>
        <xdr:cNvPr id="784" name="楕円 783">
          <a:extLst>
            <a:ext uri="{FF2B5EF4-FFF2-40B4-BE49-F238E27FC236}">
              <a16:creationId xmlns:a16="http://schemas.microsoft.com/office/drawing/2014/main" id="{26AA65B5-CA93-4942-A20C-C995EFAAEF9C}"/>
            </a:ext>
          </a:extLst>
        </xdr:cNvPr>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42563</xdr:rowOff>
    </xdr:from>
    <xdr:ext cx="405111" cy="259045"/>
    <xdr:sp macro="" textlink="">
      <xdr:nvSpPr>
        <xdr:cNvPr id="785" name="【公民館】&#10;有形固定資産減価償却率該当値テキスト">
          <a:extLst>
            <a:ext uri="{FF2B5EF4-FFF2-40B4-BE49-F238E27FC236}">
              <a16:creationId xmlns:a16="http://schemas.microsoft.com/office/drawing/2014/main" id="{104EDE02-9D68-45BD-A1F9-3A41F4F0476B}"/>
            </a:ext>
          </a:extLst>
        </xdr:cNvPr>
        <xdr:cNvSpPr txBox="1"/>
      </xdr:nvSpPr>
      <xdr:spPr>
        <a:xfrm>
          <a:off x="16357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86" name="楕円 785">
          <a:extLst>
            <a:ext uri="{FF2B5EF4-FFF2-40B4-BE49-F238E27FC236}">
              <a16:creationId xmlns:a16="http://schemas.microsoft.com/office/drawing/2014/main" id="{3DC99D9A-5610-4E91-9803-6B34B6A89976}"/>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70486</xdr:rowOff>
    </xdr:from>
    <xdr:to>
      <xdr:col>85</xdr:col>
      <xdr:colOff>127000</xdr:colOff>
      <xdr:row>108</xdr:row>
      <xdr:rowOff>152400</xdr:rowOff>
    </xdr:to>
    <xdr:cxnSp macro="">
      <xdr:nvCxnSpPr>
        <xdr:cNvPr id="787" name="直線コネクタ 786">
          <a:extLst>
            <a:ext uri="{FF2B5EF4-FFF2-40B4-BE49-F238E27FC236}">
              <a16:creationId xmlns:a16="http://schemas.microsoft.com/office/drawing/2014/main" id="{E593DB74-2C70-4C51-BD80-2BC86D19354A}"/>
            </a:ext>
          </a:extLst>
        </xdr:cNvPr>
        <xdr:cNvCxnSpPr/>
      </xdr:nvCxnSpPr>
      <xdr:spPr>
        <a:xfrm flipV="1">
          <a:off x="15481300" y="17729836"/>
          <a:ext cx="838200" cy="93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88" name="楕円 787">
          <a:extLst>
            <a:ext uri="{FF2B5EF4-FFF2-40B4-BE49-F238E27FC236}">
              <a16:creationId xmlns:a16="http://schemas.microsoft.com/office/drawing/2014/main" id="{E2EA7273-348D-4F47-9CF0-5E0F87655934}"/>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89" name="直線コネクタ 788">
          <a:extLst>
            <a:ext uri="{FF2B5EF4-FFF2-40B4-BE49-F238E27FC236}">
              <a16:creationId xmlns:a16="http://schemas.microsoft.com/office/drawing/2014/main" id="{35C53B13-CE05-4B68-BF81-66AEF58BB671}"/>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90" name="楕円 789">
          <a:extLst>
            <a:ext uri="{FF2B5EF4-FFF2-40B4-BE49-F238E27FC236}">
              <a16:creationId xmlns:a16="http://schemas.microsoft.com/office/drawing/2014/main" id="{D5D0AB14-321B-4C50-B196-46D22CEF7FF2}"/>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91" name="直線コネクタ 790">
          <a:extLst>
            <a:ext uri="{FF2B5EF4-FFF2-40B4-BE49-F238E27FC236}">
              <a16:creationId xmlns:a16="http://schemas.microsoft.com/office/drawing/2014/main" id="{03EE8ECB-7221-423B-AB1C-0058A260ECEB}"/>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92" name="楕円 791">
          <a:extLst>
            <a:ext uri="{FF2B5EF4-FFF2-40B4-BE49-F238E27FC236}">
              <a16:creationId xmlns:a16="http://schemas.microsoft.com/office/drawing/2014/main" id="{929A7179-E709-4C53-9186-1D8AE90CB6A3}"/>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93" name="直線コネクタ 792">
          <a:extLst>
            <a:ext uri="{FF2B5EF4-FFF2-40B4-BE49-F238E27FC236}">
              <a16:creationId xmlns:a16="http://schemas.microsoft.com/office/drawing/2014/main" id="{376B8BDC-A13F-4169-842D-A47EBDAC3FE9}"/>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94" name="n_1aveValue【公民館】&#10;有形固定資産減価償却率">
          <a:extLst>
            <a:ext uri="{FF2B5EF4-FFF2-40B4-BE49-F238E27FC236}">
              <a16:creationId xmlns:a16="http://schemas.microsoft.com/office/drawing/2014/main" id="{0DE1AB99-2784-4F91-B35A-D985C889FAAE}"/>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95" name="n_2aveValue【公民館】&#10;有形固定資産減価償却率">
          <a:extLst>
            <a:ext uri="{FF2B5EF4-FFF2-40B4-BE49-F238E27FC236}">
              <a16:creationId xmlns:a16="http://schemas.microsoft.com/office/drawing/2014/main" id="{12937A07-C6AB-48F3-BDDF-FD64EF009D33}"/>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6" name="n_3aveValue【公民館】&#10;有形固定資産減価償却率">
          <a:extLst>
            <a:ext uri="{FF2B5EF4-FFF2-40B4-BE49-F238E27FC236}">
              <a16:creationId xmlns:a16="http://schemas.microsoft.com/office/drawing/2014/main" id="{B0F13A38-268A-46B7-AF41-49A4084BF6E6}"/>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97" name="n_4aveValue【公民館】&#10;有形固定資産減価償却率">
          <a:extLst>
            <a:ext uri="{FF2B5EF4-FFF2-40B4-BE49-F238E27FC236}">
              <a16:creationId xmlns:a16="http://schemas.microsoft.com/office/drawing/2014/main" id="{821412E7-3D9E-4254-8E68-36EC9B73E9D5}"/>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98" name="n_1mainValue【公民館】&#10;有形固定資産減価償却率">
          <a:extLst>
            <a:ext uri="{FF2B5EF4-FFF2-40B4-BE49-F238E27FC236}">
              <a16:creationId xmlns:a16="http://schemas.microsoft.com/office/drawing/2014/main" id="{41BF7FF6-9F76-4947-9299-7D2B1C94EA3E}"/>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99" name="n_2mainValue【公民館】&#10;有形固定資産減価償却率">
          <a:extLst>
            <a:ext uri="{FF2B5EF4-FFF2-40B4-BE49-F238E27FC236}">
              <a16:creationId xmlns:a16="http://schemas.microsoft.com/office/drawing/2014/main" id="{4083DE4B-6836-49DB-B9D7-F5E037DBCFDA}"/>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800" name="n_3mainValue【公民館】&#10;有形固定資産減価償却率">
          <a:extLst>
            <a:ext uri="{FF2B5EF4-FFF2-40B4-BE49-F238E27FC236}">
              <a16:creationId xmlns:a16="http://schemas.microsoft.com/office/drawing/2014/main" id="{35154A4E-836D-4D4B-88D5-E7CBDBDF4733}"/>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801" name="n_4mainValue【公民館】&#10;有形固定資産減価償却率">
          <a:extLst>
            <a:ext uri="{FF2B5EF4-FFF2-40B4-BE49-F238E27FC236}">
              <a16:creationId xmlns:a16="http://schemas.microsoft.com/office/drawing/2014/main" id="{3D1E419D-1861-4922-A3DF-93F3F54BEF97}"/>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1477E79A-B8C2-4C5E-BEAA-6C33392BC8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309271C0-428E-4DF1-9B96-8A125FB636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6DE818C0-D227-4936-A2F9-BA3E266C26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E876C191-D07D-410B-845A-BAAAEDDDD3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2593602B-C51C-420B-B322-36C982B437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E344ADEA-4546-441E-AF12-3831FB038B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A93B27A6-451B-468A-B631-5FF3EEFCAA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C5BD15C3-FED2-4372-99F5-82FBC19888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18D5740D-24AD-4BD4-AC76-408D3C4913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48521A93-1E4E-4986-8975-4A4F041FAE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CD251357-264F-4789-B171-234DF34060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2633C341-7ED0-4C23-B706-60A512B3D4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360108C6-DBF2-4492-872F-7B5A09C9A01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EF22ABF9-BF22-4841-9F6E-8A480ECA794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78307BD5-E373-465F-819F-0363C263F9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F13FAF9E-39A7-4B0E-8835-EB37B176C7C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4BD3B0CB-8309-4001-94D0-A3DB9AE37C6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606A5B1F-AB2C-45DD-95D4-0E19B2774F7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D0FEED1B-8799-4F20-818A-D5C75995D88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C582C26A-4655-4621-B73C-A8DAFB3FDC9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DDFA947E-69AA-4CC8-A05E-269F20A0E1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2DFBD0C1-9713-45F8-BE6C-20A5BEEF38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689C7EF3-49F1-4329-ABF2-15B1B70423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825" name="直線コネクタ 824">
          <a:extLst>
            <a:ext uri="{FF2B5EF4-FFF2-40B4-BE49-F238E27FC236}">
              <a16:creationId xmlns:a16="http://schemas.microsoft.com/office/drawing/2014/main" id="{B4C1541D-AF5F-45E2-A10A-6298AA08FD84}"/>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826" name="【公民館】&#10;一人当たり面積最小値テキスト">
          <a:extLst>
            <a:ext uri="{FF2B5EF4-FFF2-40B4-BE49-F238E27FC236}">
              <a16:creationId xmlns:a16="http://schemas.microsoft.com/office/drawing/2014/main" id="{2CB47B32-5E53-4381-8ADA-E9AE38E258EA}"/>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827" name="直線コネクタ 826">
          <a:extLst>
            <a:ext uri="{FF2B5EF4-FFF2-40B4-BE49-F238E27FC236}">
              <a16:creationId xmlns:a16="http://schemas.microsoft.com/office/drawing/2014/main" id="{B00F5986-9184-46F3-A1FA-FF34A1DF412E}"/>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828" name="【公民館】&#10;一人当たり面積最大値テキスト">
          <a:extLst>
            <a:ext uri="{FF2B5EF4-FFF2-40B4-BE49-F238E27FC236}">
              <a16:creationId xmlns:a16="http://schemas.microsoft.com/office/drawing/2014/main" id="{06884357-EA36-4869-8794-2AF6B56B19E4}"/>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829" name="直線コネクタ 828">
          <a:extLst>
            <a:ext uri="{FF2B5EF4-FFF2-40B4-BE49-F238E27FC236}">
              <a16:creationId xmlns:a16="http://schemas.microsoft.com/office/drawing/2014/main" id="{C4812CE2-AF94-4F38-B569-B6F52FA5DEC7}"/>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830" name="【公民館】&#10;一人当たり面積平均値テキスト">
          <a:extLst>
            <a:ext uri="{FF2B5EF4-FFF2-40B4-BE49-F238E27FC236}">
              <a16:creationId xmlns:a16="http://schemas.microsoft.com/office/drawing/2014/main" id="{1ACCA793-B084-4113-BA84-8B07D0EA31A3}"/>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1" name="フローチャート: 判断 830">
          <a:extLst>
            <a:ext uri="{FF2B5EF4-FFF2-40B4-BE49-F238E27FC236}">
              <a16:creationId xmlns:a16="http://schemas.microsoft.com/office/drawing/2014/main" id="{6A53041D-84DA-4321-874A-D532FC040F51}"/>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832" name="フローチャート: 判断 831">
          <a:extLst>
            <a:ext uri="{FF2B5EF4-FFF2-40B4-BE49-F238E27FC236}">
              <a16:creationId xmlns:a16="http://schemas.microsoft.com/office/drawing/2014/main" id="{2799BD7D-82DE-4594-AE65-6F9C19A8B3FE}"/>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33" name="フローチャート: 判断 832">
          <a:extLst>
            <a:ext uri="{FF2B5EF4-FFF2-40B4-BE49-F238E27FC236}">
              <a16:creationId xmlns:a16="http://schemas.microsoft.com/office/drawing/2014/main" id="{ED25C599-A14A-43FF-BBE0-9D03926A2D7B}"/>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34" name="フローチャート: 判断 833">
          <a:extLst>
            <a:ext uri="{FF2B5EF4-FFF2-40B4-BE49-F238E27FC236}">
              <a16:creationId xmlns:a16="http://schemas.microsoft.com/office/drawing/2014/main" id="{F7109F38-2546-4B8E-9792-C3686972408C}"/>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35" name="フローチャート: 判断 834">
          <a:extLst>
            <a:ext uri="{FF2B5EF4-FFF2-40B4-BE49-F238E27FC236}">
              <a16:creationId xmlns:a16="http://schemas.microsoft.com/office/drawing/2014/main" id="{58931B7F-9C2B-4DDB-A1FB-F6A5FC88E749}"/>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D62FCFD-05E7-4F1B-8CEF-9EF52C7AD1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474B723-7440-4921-AEBB-D1F87A660C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CEEFAD9-2A8D-47EA-B4EC-46C3C9E77D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46CA564-B2EF-4A9C-BA9B-837FAA88CA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A7569F4-1CD4-4C58-A01C-A9108FD6B8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110744</xdr:rowOff>
    </xdr:from>
    <xdr:to>
      <xdr:col>116</xdr:col>
      <xdr:colOff>114300</xdr:colOff>
      <xdr:row>107</xdr:row>
      <xdr:rowOff>40894</xdr:rowOff>
    </xdr:to>
    <xdr:sp macro="" textlink="">
      <xdr:nvSpPr>
        <xdr:cNvPr id="841" name="楕円 840">
          <a:extLst>
            <a:ext uri="{FF2B5EF4-FFF2-40B4-BE49-F238E27FC236}">
              <a16:creationId xmlns:a16="http://schemas.microsoft.com/office/drawing/2014/main" id="{720D0B5D-4410-43B1-B5A3-8E5AAB8ABA28}"/>
            </a:ext>
          </a:extLst>
        </xdr:cNvPr>
        <xdr:cNvSpPr/>
      </xdr:nvSpPr>
      <xdr:spPr>
        <a:xfrm>
          <a:off x="22110700" y="182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133621</xdr:rowOff>
    </xdr:from>
    <xdr:ext cx="469744" cy="259045"/>
    <xdr:sp macro="" textlink="">
      <xdr:nvSpPr>
        <xdr:cNvPr id="842" name="【公民館】&#10;一人当たり面積該当値テキスト">
          <a:extLst>
            <a:ext uri="{FF2B5EF4-FFF2-40B4-BE49-F238E27FC236}">
              <a16:creationId xmlns:a16="http://schemas.microsoft.com/office/drawing/2014/main" id="{7DA91017-13BA-411F-8E96-F1BC08D9CA95}"/>
            </a:ext>
          </a:extLst>
        </xdr:cNvPr>
        <xdr:cNvSpPr txBox="1"/>
      </xdr:nvSpPr>
      <xdr:spPr>
        <a:xfrm>
          <a:off x="22199600"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69596</xdr:rowOff>
    </xdr:from>
    <xdr:to>
      <xdr:col>112</xdr:col>
      <xdr:colOff>38100</xdr:colOff>
      <xdr:row>108</xdr:row>
      <xdr:rowOff>171196</xdr:rowOff>
    </xdr:to>
    <xdr:sp macro="" textlink="">
      <xdr:nvSpPr>
        <xdr:cNvPr id="843" name="楕円 842">
          <a:extLst>
            <a:ext uri="{FF2B5EF4-FFF2-40B4-BE49-F238E27FC236}">
              <a16:creationId xmlns:a16="http://schemas.microsoft.com/office/drawing/2014/main" id="{C73B9E32-B78D-43D6-A863-375829784CBE}"/>
            </a:ext>
          </a:extLst>
        </xdr:cNvPr>
        <xdr:cNvSpPr/>
      </xdr:nvSpPr>
      <xdr:spPr>
        <a:xfrm>
          <a:off x="21272500" y="18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161544</xdr:rowOff>
    </xdr:from>
    <xdr:to>
      <xdr:col>116</xdr:col>
      <xdr:colOff>63500</xdr:colOff>
      <xdr:row>108</xdr:row>
      <xdr:rowOff>120396</xdr:rowOff>
    </xdr:to>
    <xdr:cxnSp macro="">
      <xdr:nvCxnSpPr>
        <xdr:cNvPr id="844" name="直線コネクタ 843">
          <a:extLst>
            <a:ext uri="{FF2B5EF4-FFF2-40B4-BE49-F238E27FC236}">
              <a16:creationId xmlns:a16="http://schemas.microsoft.com/office/drawing/2014/main" id="{0D72F213-2DB4-4E0E-920E-F34B82FF374C}"/>
            </a:ext>
          </a:extLst>
        </xdr:cNvPr>
        <xdr:cNvCxnSpPr/>
      </xdr:nvCxnSpPr>
      <xdr:spPr>
        <a:xfrm flipV="1">
          <a:off x="21323300" y="1833524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70358</xdr:rowOff>
    </xdr:from>
    <xdr:to>
      <xdr:col>107</xdr:col>
      <xdr:colOff>101600</xdr:colOff>
      <xdr:row>109</xdr:row>
      <xdr:rowOff>508</xdr:rowOff>
    </xdr:to>
    <xdr:sp macro="" textlink="">
      <xdr:nvSpPr>
        <xdr:cNvPr id="845" name="楕円 844">
          <a:extLst>
            <a:ext uri="{FF2B5EF4-FFF2-40B4-BE49-F238E27FC236}">
              <a16:creationId xmlns:a16="http://schemas.microsoft.com/office/drawing/2014/main" id="{4B700836-E26F-4B55-8C97-9EED78FCE34B}"/>
            </a:ext>
          </a:extLst>
        </xdr:cNvPr>
        <xdr:cNvSpPr/>
      </xdr:nvSpPr>
      <xdr:spPr>
        <a:xfrm>
          <a:off x="20383500" y="185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120396</xdr:rowOff>
    </xdr:from>
    <xdr:to>
      <xdr:col>111</xdr:col>
      <xdr:colOff>177800</xdr:colOff>
      <xdr:row>108</xdr:row>
      <xdr:rowOff>121158</xdr:rowOff>
    </xdr:to>
    <xdr:cxnSp macro="">
      <xdr:nvCxnSpPr>
        <xdr:cNvPr id="846" name="直線コネクタ 845">
          <a:extLst>
            <a:ext uri="{FF2B5EF4-FFF2-40B4-BE49-F238E27FC236}">
              <a16:creationId xmlns:a16="http://schemas.microsoft.com/office/drawing/2014/main" id="{1D6D47CC-44A0-4FBA-BCF7-3561D3879A0D}"/>
            </a:ext>
          </a:extLst>
        </xdr:cNvPr>
        <xdr:cNvCxnSpPr/>
      </xdr:nvCxnSpPr>
      <xdr:spPr>
        <a:xfrm flipV="1">
          <a:off x="20434300" y="186369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847" name="楕円 846">
          <a:extLst>
            <a:ext uri="{FF2B5EF4-FFF2-40B4-BE49-F238E27FC236}">
              <a16:creationId xmlns:a16="http://schemas.microsoft.com/office/drawing/2014/main" id="{3544DA03-7A39-48F6-9FB8-5A448C2DCD34}"/>
            </a:ext>
          </a:extLst>
        </xdr:cNvPr>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121158</xdr:rowOff>
    </xdr:from>
    <xdr:to>
      <xdr:col>107</xdr:col>
      <xdr:colOff>50800</xdr:colOff>
      <xdr:row>108</xdr:row>
      <xdr:rowOff>121920</xdr:rowOff>
    </xdr:to>
    <xdr:cxnSp macro="">
      <xdr:nvCxnSpPr>
        <xdr:cNvPr id="848" name="直線コネクタ 847">
          <a:extLst>
            <a:ext uri="{FF2B5EF4-FFF2-40B4-BE49-F238E27FC236}">
              <a16:creationId xmlns:a16="http://schemas.microsoft.com/office/drawing/2014/main" id="{07B8AC57-8B5A-4E1E-AD70-2F4CEEE3F8BC}"/>
            </a:ext>
          </a:extLst>
        </xdr:cNvPr>
        <xdr:cNvCxnSpPr/>
      </xdr:nvCxnSpPr>
      <xdr:spPr>
        <a:xfrm flipV="1">
          <a:off x="19545300" y="186377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40639</xdr:rowOff>
    </xdr:from>
    <xdr:to>
      <xdr:col>98</xdr:col>
      <xdr:colOff>38100</xdr:colOff>
      <xdr:row>108</xdr:row>
      <xdr:rowOff>142239</xdr:rowOff>
    </xdr:to>
    <xdr:sp macro="" textlink="">
      <xdr:nvSpPr>
        <xdr:cNvPr id="849" name="楕円 848">
          <a:extLst>
            <a:ext uri="{FF2B5EF4-FFF2-40B4-BE49-F238E27FC236}">
              <a16:creationId xmlns:a16="http://schemas.microsoft.com/office/drawing/2014/main" id="{F7F2CA4A-8585-4A34-8EBF-10C3D9CD9DB8}"/>
            </a:ext>
          </a:extLst>
        </xdr:cNvPr>
        <xdr:cNvSpPr/>
      </xdr:nvSpPr>
      <xdr:spPr>
        <a:xfrm>
          <a:off x="18605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91439</xdr:rowOff>
    </xdr:from>
    <xdr:to>
      <xdr:col>102</xdr:col>
      <xdr:colOff>114300</xdr:colOff>
      <xdr:row>108</xdr:row>
      <xdr:rowOff>121920</xdr:rowOff>
    </xdr:to>
    <xdr:cxnSp macro="">
      <xdr:nvCxnSpPr>
        <xdr:cNvPr id="850" name="直線コネクタ 849">
          <a:extLst>
            <a:ext uri="{FF2B5EF4-FFF2-40B4-BE49-F238E27FC236}">
              <a16:creationId xmlns:a16="http://schemas.microsoft.com/office/drawing/2014/main" id="{0AD5DE61-82A8-4077-B2BA-CA9C94EA2E64}"/>
            </a:ext>
          </a:extLst>
        </xdr:cNvPr>
        <xdr:cNvCxnSpPr/>
      </xdr:nvCxnSpPr>
      <xdr:spPr>
        <a:xfrm>
          <a:off x="18656300" y="18608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51" name="n_1aveValue【公民館】&#10;一人当たり面積">
          <a:extLst>
            <a:ext uri="{FF2B5EF4-FFF2-40B4-BE49-F238E27FC236}">
              <a16:creationId xmlns:a16="http://schemas.microsoft.com/office/drawing/2014/main" id="{4E4F9BF9-61C3-4B30-A1F1-B7D08C26863D}"/>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52" name="n_2aveValue【公民館】&#10;一人当たり面積">
          <a:extLst>
            <a:ext uri="{FF2B5EF4-FFF2-40B4-BE49-F238E27FC236}">
              <a16:creationId xmlns:a16="http://schemas.microsoft.com/office/drawing/2014/main" id="{2BA78CCA-AEA8-4374-B7C3-933903BF398F}"/>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53" name="n_3aveValue【公民館】&#10;一人当たり面積">
          <a:extLst>
            <a:ext uri="{FF2B5EF4-FFF2-40B4-BE49-F238E27FC236}">
              <a16:creationId xmlns:a16="http://schemas.microsoft.com/office/drawing/2014/main" id="{B83BF57D-4D7F-410B-9F89-C49143408873}"/>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54" name="n_4aveValue【公民館】&#10;一人当たり面積">
          <a:extLst>
            <a:ext uri="{FF2B5EF4-FFF2-40B4-BE49-F238E27FC236}">
              <a16:creationId xmlns:a16="http://schemas.microsoft.com/office/drawing/2014/main" id="{EDE8618F-ECE0-4DDF-9036-86E6A809FBFA}"/>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162323</xdr:rowOff>
    </xdr:from>
    <xdr:ext cx="469744" cy="259045"/>
    <xdr:sp macro="" textlink="">
      <xdr:nvSpPr>
        <xdr:cNvPr id="855" name="n_1mainValue【公民館】&#10;一人当たり面積">
          <a:extLst>
            <a:ext uri="{FF2B5EF4-FFF2-40B4-BE49-F238E27FC236}">
              <a16:creationId xmlns:a16="http://schemas.microsoft.com/office/drawing/2014/main" id="{C583BBA1-6E46-49CE-A815-D347C1649907}"/>
            </a:ext>
          </a:extLst>
        </xdr:cNvPr>
        <xdr:cNvSpPr txBox="1"/>
      </xdr:nvSpPr>
      <xdr:spPr>
        <a:xfrm>
          <a:off x="21075727" y="186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163085</xdr:rowOff>
    </xdr:from>
    <xdr:ext cx="469744" cy="259045"/>
    <xdr:sp macro="" textlink="">
      <xdr:nvSpPr>
        <xdr:cNvPr id="856" name="n_2mainValue【公民館】&#10;一人当たり面積">
          <a:extLst>
            <a:ext uri="{FF2B5EF4-FFF2-40B4-BE49-F238E27FC236}">
              <a16:creationId xmlns:a16="http://schemas.microsoft.com/office/drawing/2014/main" id="{BC60A1D7-362E-4E46-A212-2711AE2BC42B}"/>
            </a:ext>
          </a:extLst>
        </xdr:cNvPr>
        <xdr:cNvSpPr txBox="1"/>
      </xdr:nvSpPr>
      <xdr:spPr>
        <a:xfrm>
          <a:off x="20199427" y="186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857" name="n_3mainValue【公民館】&#10;一人当たり面積">
          <a:extLst>
            <a:ext uri="{FF2B5EF4-FFF2-40B4-BE49-F238E27FC236}">
              <a16:creationId xmlns:a16="http://schemas.microsoft.com/office/drawing/2014/main" id="{1987D7C3-9E29-4950-ACD5-DDB54BA0F20C}"/>
            </a:ext>
          </a:extLst>
        </xdr:cNvPr>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133366</xdr:rowOff>
    </xdr:from>
    <xdr:ext cx="469744" cy="259045"/>
    <xdr:sp macro="" textlink="">
      <xdr:nvSpPr>
        <xdr:cNvPr id="858" name="n_4mainValue【公民館】&#10;一人当たり面積">
          <a:extLst>
            <a:ext uri="{FF2B5EF4-FFF2-40B4-BE49-F238E27FC236}">
              <a16:creationId xmlns:a16="http://schemas.microsoft.com/office/drawing/2014/main" id="{E657DD62-E560-4145-B8A9-1051BD9A4042}"/>
            </a:ext>
          </a:extLst>
        </xdr:cNvPr>
        <xdr:cNvSpPr txBox="1"/>
      </xdr:nvSpPr>
      <xdr:spPr>
        <a:xfrm>
          <a:off x="18421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3B3ACB50-E218-43E8-99A4-3D316D464C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AB4C2811-3575-4AB0-9E8A-F7CA9D30CE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3D1696BE-19E5-4E15-9EED-83F05C6740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のインフラ施設、公営住宅等分析すると、類似団体平均値と大きな差はなく、今後も適切な維持管理を行っていく必要がある。一方で、教育関連施設は、平均を上回っているものも多く、各種計画等に基づいた施設の利用運営を進め、計画的に改修等を実施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EE1DEA-5E96-4FDB-89EC-6D0851D7C4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CA3B33-2666-4070-AD59-61C5A91D9C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9A09C6-9553-44C6-9F04-71DE4429A7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D51E71-AA27-4F27-8AEA-654CAF987B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98BB24-2482-43AC-B796-F11AB2EE5A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894B84-D813-48B0-85E2-BF2C0DC0C8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0A27A4-54A5-47D3-ABA8-66A54CD302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D37F14-DB6B-4004-890E-1A0788EBC2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D35435-8EAC-48AE-A456-31C460EDCC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FD7CED-48D8-46B6-B5E3-670514C458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0ED25C-81C6-4D9E-AAE8-1218E0A19D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4B64B6-8237-4655-A16D-F631DAE7D1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14FEA3-ED89-487B-8A2C-E83825DAB9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DFB100-9A28-4D95-9440-2DFA34EC8D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F86EDC-7D8A-438B-8B24-6AC16B6CB9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6EDF79-9E2F-43C5-BBDE-B1C362E2CAA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2BDADD-54B2-4275-A521-B680C6F2C2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E87E36-0E51-4F6B-B245-CCE1B69AAB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C7C678-D1DE-4AE6-B8D2-15EF7A353B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1632F6-3D65-4038-AE91-3B8AF78A8C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1193D5-5A82-4906-A4A7-2CBEF1ADF0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204BE2-7687-4A54-A62B-66720CA4D3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CDCB5C-B500-43E0-96A4-3CC45BED88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48C457-FFD2-4D0A-AE20-5FB163AF38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22CB4D-E132-4E7C-AB90-90EBBF362A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941F52-E769-4CB2-B93C-AFB1ACB37F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0E98A9-9B26-48DE-9607-B3DBDA31D5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664E09-D958-4F6C-89CF-E5D977AF78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92DCCF-E8D9-4F80-A6D8-611B6C02E8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BD2608-F825-4814-8300-854AC8AC79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95B020-ABA5-4D8E-8BB7-7F184A4B8D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CFA714-C009-4903-8026-7599D963EE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2AAF01-894D-4D5B-89F2-EC306B5F94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F09AC8-3DAA-4128-A442-C566115D3A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0FE4B0-ACE9-4199-BD57-44558C3F0A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9365D1-0D80-4563-BC49-C38F9B22D1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2AE08A4-1CB1-439E-97AF-84CD57ADF2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2B13F8-E041-40C5-AEF1-D84B9EA3A7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AEE50C-E7A9-4481-AD42-E2C7562880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2F43B3-DEDF-4463-9181-1BB45039C5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38ACE5E-121C-4D0A-8C58-53A94B4E1F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767311-3C1F-4B5C-ADD1-FEF30DBFAA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CD299A5-C9D5-4413-999F-38A0F3F3162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F838BF8-96C8-4CE7-8873-FC6D6074B23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E4EA3C9-87CB-45C3-B55D-CDD03AEE5AE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5140B5-362A-457D-8049-92C11A63310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DC6963-CF22-41B2-AC65-E625C210E7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07C0D8-BFA3-4265-A9F2-8237C739729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EB37E0-A389-4A92-916D-3B46CA288AA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F769BE6-9692-452C-9476-314ED0772E5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73F4C2-21F5-43C1-8332-F57310338A1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0429A34-5B72-4C4C-BC0C-7CEB14CD23B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03FFA1-1B2E-42D0-BC22-39404C16FA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5A8CF83-49CA-402E-8666-06ACCDD16B0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9D24960-728D-40DC-B668-EEDB6B0CDA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6F7FCF3-EA27-4F7F-871A-2130F3B292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8C515CA-A637-40D8-A3DD-2AC8C93E8758}"/>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6A5FF98-0F4C-4B52-BAEC-1C99E2EB98E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77695E5-A2D8-4F6A-A9E3-C7DF9ABD1FE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F650E4E-9B5C-46B5-A859-6EF1ED3F05E1}"/>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7D632236-8B30-4FDB-88D9-84CD0E4CB38F}"/>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a:extLst>
            <a:ext uri="{FF2B5EF4-FFF2-40B4-BE49-F238E27FC236}">
              <a16:creationId xmlns:a16="http://schemas.microsoft.com/office/drawing/2014/main" id="{6474A7D6-EAE8-45AB-9110-917914F15C45}"/>
            </a:ext>
          </a:extLst>
        </xdr:cNvPr>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B56B414D-A27D-4F5B-AA81-E67E96C95B68}"/>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DCBF503B-A674-4B39-8F19-72A6ED8A9285}"/>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8E21E313-0A2F-4CF3-9479-49B5DD07B04C}"/>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208AEF6E-3382-4629-B1D1-C36CCB9C0633}"/>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8FE81A5F-1F5B-4F78-800C-2A910E80ACAF}"/>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292569-843C-4FDB-9FA4-2FDADBA176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8A55CE-305A-4143-8D40-FE222A90B3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7D285E-EE63-4CB6-8FCA-8966E938CB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120A7B-2433-4E05-AD10-69EDBFAB4D4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5D06EC0-29FB-4AF2-875F-779216AFCF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40096</xdr:rowOff>
    </xdr:from>
    <xdr:to>
      <xdr:col>24</xdr:col>
      <xdr:colOff>114300</xdr:colOff>
      <xdr:row>33</xdr:row>
      <xdr:rowOff>141696</xdr:rowOff>
    </xdr:to>
    <xdr:sp macro="" textlink="">
      <xdr:nvSpPr>
        <xdr:cNvPr id="74" name="楕円 73">
          <a:extLst>
            <a:ext uri="{FF2B5EF4-FFF2-40B4-BE49-F238E27FC236}">
              <a16:creationId xmlns:a16="http://schemas.microsoft.com/office/drawing/2014/main" id="{EEAD90D6-0185-4C74-98F4-42BDEADCA061}"/>
            </a:ext>
          </a:extLst>
        </xdr:cNvPr>
        <xdr:cNvSpPr/>
      </xdr:nvSpPr>
      <xdr:spPr>
        <a:xfrm>
          <a:off x="4584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144979</xdr:rowOff>
    </xdr:from>
    <xdr:ext cx="340478" cy="259045"/>
    <xdr:sp macro="" textlink="">
      <xdr:nvSpPr>
        <xdr:cNvPr id="75" name="【図書館】&#10;有形固定資産減価償却率該当値テキスト">
          <a:extLst>
            <a:ext uri="{FF2B5EF4-FFF2-40B4-BE49-F238E27FC236}">
              <a16:creationId xmlns:a16="http://schemas.microsoft.com/office/drawing/2014/main" id="{D2FBDD2D-B0FF-4BCE-A97B-DC9DD0B33CC4}"/>
            </a:ext>
          </a:extLst>
        </xdr:cNvPr>
        <xdr:cNvSpPr txBox="1"/>
      </xdr:nvSpPr>
      <xdr:spPr>
        <a:xfrm>
          <a:off x="4673600" y="5631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167458</xdr:rowOff>
    </xdr:from>
    <xdr:to>
      <xdr:col>20</xdr:col>
      <xdr:colOff>38100</xdr:colOff>
      <xdr:row>33</xdr:row>
      <xdr:rowOff>97608</xdr:rowOff>
    </xdr:to>
    <xdr:sp macro="" textlink="">
      <xdr:nvSpPr>
        <xdr:cNvPr id="76" name="楕円 75">
          <a:extLst>
            <a:ext uri="{FF2B5EF4-FFF2-40B4-BE49-F238E27FC236}">
              <a16:creationId xmlns:a16="http://schemas.microsoft.com/office/drawing/2014/main" id="{F2E57EB8-25AB-475D-90C6-76A889F93D1C}"/>
            </a:ext>
          </a:extLst>
        </xdr:cNvPr>
        <xdr:cNvSpPr/>
      </xdr:nvSpPr>
      <xdr:spPr>
        <a:xfrm>
          <a:off x="3746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46808</xdr:rowOff>
    </xdr:from>
    <xdr:to>
      <xdr:col>24</xdr:col>
      <xdr:colOff>63500</xdr:colOff>
      <xdr:row>33</xdr:row>
      <xdr:rowOff>90896</xdr:rowOff>
    </xdr:to>
    <xdr:cxnSp macro="">
      <xdr:nvCxnSpPr>
        <xdr:cNvPr id="77" name="直線コネクタ 76">
          <a:extLst>
            <a:ext uri="{FF2B5EF4-FFF2-40B4-BE49-F238E27FC236}">
              <a16:creationId xmlns:a16="http://schemas.microsoft.com/office/drawing/2014/main" id="{8D9DF506-A668-4842-8650-2CD096D6BF49}"/>
            </a:ext>
          </a:extLst>
        </xdr:cNvPr>
        <xdr:cNvCxnSpPr/>
      </xdr:nvCxnSpPr>
      <xdr:spPr>
        <a:xfrm>
          <a:off x="3797300" y="570465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9072</xdr:rowOff>
    </xdr:from>
    <xdr:to>
      <xdr:col>15</xdr:col>
      <xdr:colOff>101600</xdr:colOff>
      <xdr:row>34</xdr:row>
      <xdr:rowOff>110672</xdr:rowOff>
    </xdr:to>
    <xdr:sp macro="" textlink="">
      <xdr:nvSpPr>
        <xdr:cNvPr id="78" name="楕円 77">
          <a:extLst>
            <a:ext uri="{FF2B5EF4-FFF2-40B4-BE49-F238E27FC236}">
              <a16:creationId xmlns:a16="http://schemas.microsoft.com/office/drawing/2014/main" id="{28BC98FD-2E5F-4476-9112-56C7ECB57B52}"/>
            </a:ext>
          </a:extLst>
        </xdr:cNvPr>
        <xdr:cNvSpPr/>
      </xdr:nvSpPr>
      <xdr:spPr>
        <a:xfrm>
          <a:off x="2857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46808</xdr:rowOff>
    </xdr:from>
    <xdr:to>
      <xdr:col>19</xdr:col>
      <xdr:colOff>177800</xdr:colOff>
      <xdr:row>34</xdr:row>
      <xdr:rowOff>59872</xdr:rowOff>
    </xdr:to>
    <xdr:cxnSp macro="">
      <xdr:nvCxnSpPr>
        <xdr:cNvPr id="79" name="直線コネクタ 78">
          <a:extLst>
            <a:ext uri="{FF2B5EF4-FFF2-40B4-BE49-F238E27FC236}">
              <a16:creationId xmlns:a16="http://schemas.microsoft.com/office/drawing/2014/main" id="{6CE20E53-DEBB-456E-BB6A-B94E33F23960}"/>
            </a:ext>
          </a:extLst>
        </xdr:cNvPr>
        <xdr:cNvCxnSpPr/>
      </xdr:nvCxnSpPr>
      <xdr:spPr>
        <a:xfrm flipV="1">
          <a:off x="2908300" y="5704658"/>
          <a:ext cx="889000" cy="1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0" name="楕円 79">
          <a:extLst>
            <a:ext uri="{FF2B5EF4-FFF2-40B4-BE49-F238E27FC236}">
              <a16:creationId xmlns:a16="http://schemas.microsoft.com/office/drawing/2014/main" id="{1005957B-F206-4892-891E-95D8DB087BC1}"/>
            </a:ext>
          </a:extLst>
        </xdr:cNvPr>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59872</xdr:rowOff>
    </xdr:to>
    <xdr:cxnSp macro="">
      <xdr:nvCxnSpPr>
        <xdr:cNvPr id="81" name="直線コネクタ 80">
          <a:extLst>
            <a:ext uri="{FF2B5EF4-FFF2-40B4-BE49-F238E27FC236}">
              <a16:creationId xmlns:a16="http://schemas.microsoft.com/office/drawing/2014/main" id="{781CD2D8-CBD0-422A-98E4-A8710A980111}"/>
            </a:ext>
          </a:extLst>
        </xdr:cNvPr>
        <xdr:cNvCxnSpPr/>
      </xdr:nvCxnSpPr>
      <xdr:spPr>
        <a:xfrm>
          <a:off x="2019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2" name="楕円 81">
          <a:extLst>
            <a:ext uri="{FF2B5EF4-FFF2-40B4-BE49-F238E27FC236}">
              <a16:creationId xmlns:a16="http://schemas.microsoft.com/office/drawing/2014/main" id="{2866813E-5AD6-4CF5-B613-15D665ADC248}"/>
            </a:ext>
          </a:extLst>
        </xdr:cNvPr>
        <xdr:cNvSpPr/>
      </xdr:nvSpPr>
      <xdr:spPr>
        <a:xfrm>
          <a:off x="1079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3" name="直線コネクタ 82">
          <a:extLst>
            <a:ext uri="{FF2B5EF4-FFF2-40B4-BE49-F238E27FC236}">
              <a16:creationId xmlns:a16="http://schemas.microsoft.com/office/drawing/2014/main" id="{E8A22632-D97A-4D73-A1FB-07F6F282D908}"/>
            </a:ext>
          </a:extLst>
        </xdr:cNvPr>
        <xdr:cNvCxnSpPr/>
      </xdr:nvCxnSpPr>
      <xdr:spPr>
        <a:xfrm>
          <a:off x="1130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121393</xdr:rowOff>
    </xdr:from>
    <xdr:ext cx="405111" cy="259045"/>
    <xdr:sp macro="" textlink="">
      <xdr:nvSpPr>
        <xdr:cNvPr id="84" name="n_1aveValue【図書館】&#10;有形固定資産減価償却率">
          <a:extLst>
            <a:ext uri="{FF2B5EF4-FFF2-40B4-BE49-F238E27FC236}">
              <a16:creationId xmlns:a16="http://schemas.microsoft.com/office/drawing/2014/main" id="{D81996D2-4B1A-4A39-8A37-15468EC6DC95}"/>
            </a:ext>
          </a:extLst>
        </xdr:cNvPr>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858AD400-DF5C-410D-BADB-50F7BCB2B990}"/>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DD5663EE-D279-4B00-9438-2290B715F45A}"/>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78938</xdr:rowOff>
    </xdr:from>
    <xdr:ext cx="405111" cy="259045"/>
    <xdr:sp macro="" textlink="">
      <xdr:nvSpPr>
        <xdr:cNvPr id="87" name="n_4aveValue【図書館】&#10;有形固定資産減価償却率">
          <a:extLst>
            <a:ext uri="{FF2B5EF4-FFF2-40B4-BE49-F238E27FC236}">
              <a16:creationId xmlns:a16="http://schemas.microsoft.com/office/drawing/2014/main" id="{61AFE869-EE39-480A-9FEA-F9873D9BFEC6}"/>
            </a:ext>
          </a:extLst>
        </xdr:cNvPr>
        <xdr:cNvSpPr txBox="1"/>
      </xdr:nvSpPr>
      <xdr:spPr>
        <a:xfrm>
          <a:off x="927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114135</xdr:rowOff>
    </xdr:from>
    <xdr:ext cx="340478" cy="259045"/>
    <xdr:sp macro="" textlink="">
      <xdr:nvSpPr>
        <xdr:cNvPr id="88" name="n_1mainValue【図書館】&#10;有形固定資産減価償却率">
          <a:extLst>
            <a:ext uri="{FF2B5EF4-FFF2-40B4-BE49-F238E27FC236}">
              <a16:creationId xmlns:a16="http://schemas.microsoft.com/office/drawing/2014/main" id="{37523FA5-6735-4247-9F59-2180BEC986BC}"/>
            </a:ext>
          </a:extLst>
        </xdr:cNvPr>
        <xdr:cNvSpPr txBox="1"/>
      </xdr:nvSpPr>
      <xdr:spPr>
        <a:xfrm>
          <a:off x="36143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id="{EA2F9930-5745-4B72-86AF-FFDF71B4F485}"/>
            </a:ext>
          </a:extLst>
        </xdr:cNvPr>
        <xdr:cNvSpPr txBox="1"/>
      </xdr:nvSpPr>
      <xdr:spPr>
        <a:xfrm>
          <a:off x="2705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72102A68-13D6-4867-99D9-DB604DC118F2}"/>
            </a:ext>
          </a:extLst>
        </xdr:cNvPr>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1" name="n_4mainValue【図書館】&#10;有形固定資産減価償却率">
          <a:extLst>
            <a:ext uri="{FF2B5EF4-FFF2-40B4-BE49-F238E27FC236}">
              <a16:creationId xmlns:a16="http://schemas.microsoft.com/office/drawing/2014/main" id="{E20026C2-76E9-4188-A232-E1FF23A5DEFA}"/>
            </a:ext>
          </a:extLst>
        </xdr:cNvPr>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905FFE7-4808-4FDB-A998-D0D60F3637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AC4BB45-9053-44C9-973E-70B7F46C4E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0855776-B557-4D74-B82D-1348AD044F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07D48BF-9D46-4D18-9C12-5582FFB315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5D01FDE-2906-4E63-9F00-19FD380752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D5CD0DC-A23C-40D9-932A-E44F6E6E6A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73FB044-82B8-495C-A8B4-10D87C2B0E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405407-E74E-405B-AFE8-C59F902660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5CC4E93-BA0C-428F-B338-05CA7791DB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F271478-F817-420B-BE15-D43297FFA7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3BF852F-1956-4E1A-8A73-70537D16220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9AF079B-D2A8-4FC2-A083-FA404772833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E1D36C6-2594-4DF2-A035-1FB3AEA347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1617CE5-24F2-48D0-A449-F49978DFAE7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53E370E-F500-4173-B30D-D735CC48268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CCCA3868-8EF9-49E6-8CE2-5CC3DAAD47C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530339A-F8DE-46F2-9059-26B90DFEED7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1BE8054-517C-47B3-8B03-22B160F2406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90FEA54-346F-4C23-B105-391D1207AF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6BB7488-6D06-48CE-B11C-966EF75F14C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9F9DC88-27CA-4520-AED2-18B93BE220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a:extLst>
            <a:ext uri="{FF2B5EF4-FFF2-40B4-BE49-F238E27FC236}">
              <a16:creationId xmlns:a16="http://schemas.microsoft.com/office/drawing/2014/main" id="{16F8B8A3-7168-46C3-AF1A-A1DFA3A2B7C8}"/>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a:extLst>
            <a:ext uri="{FF2B5EF4-FFF2-40B4-BE49-F238E27FC236}">
              <a16:creationId xmlns:a16="http://schemas.microsoft.com/office/drawing/2014/main" id="{A23177D6-87D7-43B9-9AE8-03B8AFD419B7}"/>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a:extLst>
            <a:ext uri="{FF2B5EF4-FFF2-40B4-BE49-F238E27FC236}">
              <a16:creationId xmlns:a16="http://schemas.microsoft.com/office/drawing/2014/main" id="{43A07871-D303-4C7B-9B21-3E30F973FD71}"/>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a:extLst>
            <a:ext uri="{FF2B5EF4-FFF2-40B4-BE49-F238E27FC236}">
              <a16:creationId xmlns:a16="http://schemas.microsoft.com/office/drawing/2014/main" id="{8ED815B2-0965-44B7-A9E2-FDBD96F41B74}"/>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a:extLst>
            <a:ext uri="{FF2B5EF4-FFF2-40B4-BE49-F238E27FC236}">
              <a16:creationId xmlns:a16="http://schemas.microsoft.com/office/drawing/2014/main" id="{224F96D8-E9C2-44CC-9B50-8129F3BB6E26}"/>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18" name="【図書館】&#10;一人当たり面積平均値テキスト">
          <a:extLst>
            <a:ext uri="{FF2B5EF4-FFF2-40B4-BE49-F238E27FC236}">
              <a16:creationId xmlns:a16="http://schemas.microsoft.com/office/drawing/2014/main" id="{DE1E3967-ADB7-4D85-AC50-DE4561D70751}"/>
            </a:ext>
          </a:extLst>
        </xdr:cNvPr>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a:extLst>
            <a:ext uri="{FF2B5EF4-FFF2-40B4-BE49-F238E27FC236}">
              <a16:creationId xmlns:a16="http://schemas.microsoft.com/office/drawing/2014/main" id="{A06C3307-3287-48B3-B060-663BF8998FBB}"/>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a:extLst>
            <a:ext uri="{FF2B5EF4-FFF2-40B4-BE49-F238E27FC236}">
              <a16:creationId xmlns:a16="http://schemas.microsoft.com/office/drawing/2014/main" id="{72B5ED0A-6A13-472A-98C5-8EC417A23B23}"/>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a:extLst>
            <a:ext uri="{FF2B5EF4-FFF2-40B4-BE49-F238E27FC236}">
              <a16:creationId xmlns:a16="http://schemas.microsoft.com/office/drawing/2014/main" id="{685FE999-245D-4BEC-B176-15854B16210A}"/>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a:extLst>
            <a:ext uri="{FF2B5EF4-FFF2-40B4-BE49-F238E27FC236}">
              <a16:creationId xmlns:a16="http://schemas.microsoft.com/office/drawing/2014/main" id="{E212D32A-77AE-4839-B9A2-F5DD2DC99445}"/>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a:extLst>
            <a:ext uri="{FF2B5EF4-FFF2-40B4-BE49-F238E27FC236}">
              <a16:creationId xmlns:a16="http://schemas.microsoft.com/office/drawing/2014/main" id="{1400F1BD-00AE-4131-BA0D-EAF7D7BEBF6F}"/>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DAF0C0-019A-479E-A224-574BB839CE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E8E413-BA13-4E8A-8BC3-7D6E33A539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1E7CF9-F59A-4E16-9C12-B4628EBC7B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3BA2B20-06ED-4BA9-BDCF-4F2E96D66CA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D159F2-94D0-4611-8824-C21064D9EC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89408</xdr:rowOff>
    </xdr:from>
    <xdr:to>
      <xdr:col>55</xdr:col>
      <xdr:colOff>50800</xdr:colOff>
      <xdr:row>39</xdr:row>
      <xdr:rowOff>19558</xdr:rowOff>
    </xdr:to>
    <xdr:sp macro="" textlink="">
      <xdr:nvSpPr>
        <xdr:cNvPr id="129" name="楕円 128">
          <a:extLst>
            <a:ext uri="{FF2B5EF4-FFF2-40B4-BE49-F238E27FC236}">
              <a16:creationId xmlns:a16="http://schemas.microsoft.com/office/drawing/2014/main" id="{104AFF0B-29F1-4576-B48C-EB6975B9E7D0}"/>
            </a:ext>
          </a:extLst>
        </xdr:cNvPr>
        <xdr:cNvSpPr/>
      </xdr:nvSpPr>
      <xdr:spPr>
        <a:xfrm>
          <a:off x="10426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112285</xdr:rowOff>
    </xdr:from>
    <xdr:ext cx="469744" cy="259045"/>
    <xdr:sp macro="" textlink="">
      <xdr:nvSpPr>
        <xdr:cNvPr id="130" name="【図書館】&#10;一人当たり面積該当値テキスト">
          <a:extLst>
            <a:ext uri="{FF2B5EF4-FFF2-40B4-BE49-F238E27FC236}">
              <a16:creationId xmlns:a16="http://schemas.microsoft.com/office/drawing/2014/main" id="{5BA1B4CB-5E00-4358-87F0-4498C0019F5F}"/>
            </a:ext>
          </a:extLst>
        </xdr:cNvPr>
        <xdr:cNvSpPr txBox="1"/>
      </xdr:nvSpPr>
      <xdr:spPr>
        <a:xfrm>
          <a:off x="10515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98552</xdr:rowOff>
    </xdr:from>
    <xdr:to>
      <xdr:col>50</xdr:col>
      <xdr:colOff>165100</xdr:colOff>
      <xdr:row>39</xdr:row>
      <xdr:rowOff>28702</xdr:rowOff>
    </xdr:to>
    <xdr:sp macro="" textlink="">
      <xdr:nvSpPr>
        <xdr:cNvPr id="131" name="楕円 130">
          <a:extLst>
            <a:ext uri="{FF2B5EF4-FFF2-40B4-BE49-F238E27FC236}">
              <a16:creationId xmlns:a16="http://schemas.microsoft.com/office/drawing/2014/main" id="{3B5079CE-A659-4E25-BBB7-F12AA9E264C7}"/>
            </a:ext>
          </a:extLst>
        </xdr:cNvPr>
        <xdr:cNvSpPr/>
      </xdr:nvSpPr>
      <xdr:spPr>
        <a:xfrm>
          <a:off x="958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140208</xdr:rowOff>
    </xdr:from>
    <xdr:to>
      <xdr:col>55</xdr:col>
      <xdr:colOff>0</xdr:colOff>
      <xdr:row>38</xdr:row>
      <xdr:rowOff>149352</xdr:rowOff>
    </xdr:to>
    <xdr:cxnSp macro="">
      <xdr:nvCxnSpPr>
        <xdr:cNvPr id="132" name="直線コネクタ 131">
          <a:extLst>
            <a:ext uri="{FF2B5EF4-FFF2-40B4-BE49-F238E27FC236}">
              <a16:creationId xmlns:a16="http://schemas.microsoft.com/office/drawing/2014/main" id="{5D63A707-79E3-4922-BB9D-282D21E6AE37}"/>
            </a:ext>
          </a:extLst>
        </xdr:cNvPr>
        <xdr:cNvCxnSpPr/>
      </xdr:nvCxnSpPr>
      <xdr:spPr>
        <a:xfrm flipV="1">
          <a:off x="9639300" y="6655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103124</xdr:rowOff>
    </xdr:from>
    <xdr:to>
      <xdr:col>46</xdr:col>
      <xdr:colOff>38100</xdr:colOff>
      <xdr:row>39</xdr:row>
      <xdr:rowOff>33274</xdr:rowOff>
    </xdr:to>
    <xdr:sp macro="" textlink="">
      <xdr:nvSpPr>
        <xdr:cNvPr id="133" name="楕円 132">
          <a:extLst>
            <a:ext uri="{FF2B5EF4-FFF2-40B4-BE49-F238E27FC236}">
              <a16:creationId xmlns:a16="http://schemas.microsoft.com/office/drawing/2014/main" id="{0BDEA341-386A-4E39-BC58-B184836DCC71}"/>
            </a:ext>
          </a:extLst>
        </xdr:cNvPr>
        <xdr:cNvSpPr/>
      </xdr:nvSpPr>
      <xdr:spPr>
        <a:xfrm>
          <a:off x="869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149352</xdr:rowOff>
    </xdr:from>
    <xdr:to>
      <xdr:col>50</xdr:col>
      <xdr:colOff>114300</xdr:colOff>
      <xdr:row>38</xdr:row>
      <xdr:rowOff>153924</xdr:rowOff>
    </xdr:to>
    <xdr:cxnSp macro="">
      <xdr:nvCxnSpPr>
        <xdr:cNvPr id="134" name="直線コネクタ 133">
          <a:extLst>
            <a:ext uri="{FF2B5EF4-FFF2-40B4-BE49-F238E27FC236}">
              <a16:creationId xmlns:a16="http://schemas.microsoft.com/office/drawing/2014/main" id="{92187836-A4FB-4CBB-858C-6AD1C9AF0BF7}"/>
            </a:ext>
          </a:extLst>
        </xdr:cNvPr>
        <xdr:cNvCxnSpPr/>
      </xdr:nvCxnSpPr>
      <xdr:spPr>
        <a:xfrm flipV="1">
          <a:off x="8750300" y="666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112268</xdr:rowOff>
    </xdr:from>
    <xdr:to>
      <xdr:col>41</xdr:col>
      <xdr:colOff>101600</xdr:colOff>
      <xdr:row>39</xdr:row>
      <xdr:rowOff>42418</xdr:rowOff>
    </xdr:to>
    <xdr:sp macro="" textlink="">
      <xdr:nvSpPr>
        <xdr:cNvPr id="135" name="楕円 134">
          <a:extLst>
            <a:ext uri="{FF2B5EF4-FFF2-40B4-BE49-F238E27FC236}">
              <a16:creationId xmlns:a16="http://schemas.microsoft.com/office/drawing/2014/main" id="{A66C5EE8-9262-4710-9B99-D0B0DD28A175}"/>
            </a:ext>
          </a:extLst>
        </xdr:cNvPr>
        <xdr:cNvSpPr/>
      </xdr:nvSpPr>
      <xdr:spPr>
        <a:xfrm>
          <a:off x="7810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153924</xdr:rowOff>
    </xdr:from>
    <xdr:to>
      <xdr:col>45</xdr:col>
      <xdr:colOff>177800</xdr:colOff>
      <xdr:row>38</xdr:row>
      <xdr:rowOff>163068</xdr:rowOff>
    </xdr:to>
    <xdr:cxnSp macro="">
      <xdr:nvCxnSpPr>
        <xdr:cNvPr id="136" name="直線コネクタ 135">
          <a:extLst>
            <a:ext uri="{FF2B5EF4-FFF2-40B4-BE49-F238E27FC236}">
              <a16:creationId xmlns:a16="http://schemas.microsoft.com/office/drawing/2014/main" id="{398F1B7B-0838-457A-ACEA-520C36FAE72B}"/>
            </a:ext>
          </a:extLst>
        </xdr:cNvPr>
        <xdr:cNvCxnSpPr/>
      </xdr:nvCxnSpPr>
      <xdr:spPr>
        <a:xfrm flipV="1">
          <a:off x="7861300" y="666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a:extLst>
            <a:ext uri="{FF2B5EF4-FFF2-40B4-BE49-F238E27FC236}">
              <a16:creationId xmlns:a16="http://schemas.microsoft.com/office/drawing/2014/main" id="{B6E67A7F-DA10-4149-9A24-87D53CA9BD24}"/>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163068</xdr:rowOff>
    </xdr:from>
    <xdr:to>
      <xdr:col>41</xdr:col>
      <xdr:colOff>50800</xdr:colOff>
      <xdr:row>38</xdr:row>
      <xdr:rowOff>167640</xdr:rowOff>
    </xdr:to>
    <xdr:cxnSp macro="">
      <xdr:nvCxnSpPr>
        <xdr:cNvPr id="138" name="直線コネクタ 137">
          <a:extLst>
            <a:ext uri="{FF2B5EF4-FFF2-40B4-BE49-F238E27FC236}">
              <a16:creationId xmlns:a16="http://schemas.microsoft.com/office/drawing/2014/main" id="{3CB71549-F85A-46CC-A592-E3C484036747}"/>
            </a:ext>
          </a:extLst>
        </xdr:cNvPr>
        <xdr:cNvCxnSpPr/>
      </xdr:nvCxnSpPr>
      <xdr:spPr>
        <a:xfrm flipV="1">
          <a:off x="6972300" y="6678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39" name="n_1aveValue【図書館】&#10;一人当たり面積">
          <a:extLst>
            <a:ext uri="{FF2B5EF4-FFF2-40B4-BE49-F238E27FC236}">
              <a16:creationId xmlns:a16="http://schemas.microsoft.com/office/drawing/2014/main" id="{52D6F64C-190E-49BB-8C1C-E5BE9843D5BF}"/>
            </a:ext>
          </a:extLst>
        </xdr:cNvPr>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40" name="n_2aveValue【図書館】&#10;一人当たり面積">
          <a:extLst>
            <a:ext uri="{FF2B5EF4-FFF2-40B4-BE49-F238E27FC236}">
              <a16:creationId xmlns:a16="http://schemas.microsoft.com/office/drawing/2014/main" id="{E5067F7A-5C2D-4101-A306-D3DBC897D0DE}"/>
            </a:ext>
          </a:extLst>
        </xdr:cNvPr>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a:extLst>
            <a:ext uri="{FF2B5EF4-FFF2-40B4-BE49-F238E27FC236}">
              <a16:creationId xmlns:a16="http://schemas.microsoft.com/office/drawing/2014/main" id="{70C50D5C-2740-4C49-BC15-34CBA54569BF}"/>
            </a:ext>
          </a:extLst>
        </xdr:cNvPr>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2" name="n_4aveValue【図書館】&#10;一人当たり面積">
          <a:extLst>
            <a:ext uri="{FF2B5EF4-FFF2-40B4-BE49-F238E27FC236}">
              <a16:creationId xmlns:a16="http://schemas.microsoft.com/office/drawing/2014/main" id="{85CA6D6E-1945-4312-87C9-A4F6FF2FD946}"/>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45229</xdr:rowOff>
    </xdr:from>
    <xdr:ext cx="469744" cy="259045"/>
    <xdr:sp macro="" textlink="">
      <xdr:nvSpPr>
        <xdr:cNvPr id="143" name="n_1mainValue【図書館】&#10;一人当たり面積">
          <a:extLst>
            <a:ext uri="{FF2B5EF4-FFF2-40B4-BE49-F238E27FC236}">
              <a16:creationId xmlns:a16="http://schemas.microsoft.com/office/drawing/2014/main" id="{762C4F0B-676A-47AF-AE71-D1DD00C78064}"/>
            </a:ext>
          </a:extLst>
        </xdr:cNvPr>
        <xdr:cNvSpPr txBox="1"/>
      </xdr:nvSpPr>
      <xdr:spPr>
        <a:xfrm>
          <a:off x="9391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49801</xdr:rowOff>
    </xdr:from>
    <xdr:ext cx="469744" cy="259045"/>
    <xdr:sp macro="" textlink="">
      <xdr:nvSpPr>
        <xdr:cNvPr id="144" name="n_2mainValue【図書館】&#10;一人当たり面積">
          <a:extLst>
            <a:ext uri="{FF2B5EF4-FFF2-40B4-BE49-F238E27FC236}">
              <a16:creationId xmlns:a16="http://schemas.microsoft.com/office/drawing/2014/main" id="{9DB8B021-7818-402B-951A-508C1D66ACFC}"/>
            </a:ext>
          </a:extLst>
        </xdr:cNvPr>
        <xdr:cNvSpPr txBox="1"/>
      </xdr:nvSpPr>
      <xdr:spPr>
        <a:xfrm>
          <a:off x="8515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58945</xdr:rowOff>
    </xdr:from>
    <xdr:ext cx="469744" cy="259045"/>
    <xdr:sp macro="" textlink="">
      <xdr:nvSpPr>
        <xdr:cNvPr id="145" name="n_3mainValue【図書館】&#10;一人当たり面積">
          <a:extLst>
            <a:ext uri="{FF2B5EF4-FFF2-40B4-BE49-F238E27FC236}">
              <a16:creationId xmlns:a16="http://schemas.microsoft.com/office/drawing/2014/main" id="{F3398A24-3A3D-4916-AED8-AB7E06C4E7D8}"/>
            </a:ext>
          </a:extLst>
        </xdr:cNvPr>
        <xdr:cNvSpPr txBox="1"/>
      </xdr:nvSpPr>
      <xdr:spPr>
        <a:xfrm>
          <a:off x="7626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6" name="n_4mainValue【図書館】&#10;一人当たり面積">
          <a:extLst>
            <a:ext uri="{FF2B5EF4-FFF2-40B4-BE49-F238E27FC236}">
              <a16:creationId xmlns:a16="http://schemas.microsoft.com/office/drawing/2014/main" id="{9EB830E8-D5DB-4B77-A3D8-D859979A7DB9}"/>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EFAC056-F59D-4C90-B42C-A38D8BD1A4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A1CB7BD-026E-478F-8140-7238A2B364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C98F7F9-3783-42DD-BB4F-7B567D424D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A947A5C-E062-47EF-98C9-D70C5AF0B6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18829AA-A492-4F31-9977-226C61DC56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162A240-83EA-475E-8355-4459D9EF12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FDF09F2-14CF-4923-B190-A638ED5ED8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B4E60C4-503F-48F7-B878-F868DC07A4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AFEE751-22D1-4DA3-903C-1EA616371F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ED847C8-E57B-4690-975E-CA37B6BF77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C6A5394-7867-4964-8EDD-76A80FF398E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698D90E-C452-48F8-AC69-19A4CA78957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A9AA275-F19B-460C-A966-5D1ED4270C8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59B4CF5-EE4C-4174-B727-57BCA40C8F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A46AF1B-9C2E-4A4F-A62F-60091B1BD2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DC72F30-D0C4-442F-A6BD-C67BE87195B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30A78F3-2A57-4F3D-9BEA-613AFBF93D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8E0C2DE-F334-46A3-8A24-751057D31D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22C0FBE-2BBB-4161-99DF-91E80FBFAE7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449FCC8-E12F-42FF-B44E-F5CF5DF5F2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E6B5561-0E2F-4489-B28A-14E2319A8F7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6601E39-493B-4F28-850F-9998B761AB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4CAAB5C1-D4B8-45DE-B36E-D874F6CD0E4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9FBBEC6-2AED-4B77-8CC6-B2A95A67FE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80F654F8-8682-4875-B17D-E07DBC30BABB}"/>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B9EE8A5-1902-4CE8-808F-00457496FFF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5B4E4F55-DF06-48B4-8541-ECABC468F90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D97C01E-8305-4DAA-831C-10C9EB89769A}"/>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a:extLst>
            <a:ext uri="{FF2B5EF4-FFF2-40B4-BE49-F238E27FC236}">
              <a16:creationId xmlns:a16="http://schemas.microsoft.com/office/drawing/2014/main" id="{D0FFA7B2-B999-4186-B79C-92E7011E83D1}"/>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CE4B992-6D3E-47D4-9E4B-9B65D1F42C99}"/>
            </a:ext>
          </a:extLst>
        </xdr:cNvPr>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a:extLst>
            <a:ext uri="{FF2B5EF4-FFF2-40B4-BE49-F238E27FC236}">
              <a16:creationId xmlns:a16="http://schemas.microsoft.com/office/drawing/2014/main" id="{B3C91D7F-12ED-45E6-9817-CC14488B653C}"/>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a:extLst>
            <a:ext uri="{FF2B5EF4-FFF2-40B4-BE49-F238E27FC236}">
              <a16:creationId xmlns:a16="http://schemas.microsoft.com/office/drawing/2014/main" id="{1462C172-F645-4AA5-B7E9-6C76EE40680D}"/>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a:extLst>
            <a:ext uri="{FF2B5EF4-FFF2-40B4-BE49-F238E27FC236}">
              <a16:creationId xmlns:a16="http://schemas.microsoft.com/office/drawing/2014/main" id="{F47018DA-DA8A-4FE0-98EB-A34EB3DF5438}"/>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a:extLst>
            <a:ext uri="{FF2B5EF4-FFF2-40B4-BE49-F238E27FC236}">
              <a16:creationId xmlns:a16="http://schemas.microsoft.com/office/drawing/2014/main" id="{B50C56F7-AFAE-4613-85F2-90549D869AAD}"/>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a:extLst>
            <a:ext uri="{FF2B5EF4-FFF2-40B4-BE49-F238E27FC236}">
              <a16:creationId xmlns:a16="http://schemas.microsoft.com/office/drawing/2014/main" id="{9455179E-8BB9-4E17-BB6B-24B56D251106}"/>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801E35-7568-4CEF-957D-7AB81DA03C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BF9A5F8-7044-4B27-B66F-4533EFFF8F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7836A6-E2B6-4537-8F36-F50176B797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EF1941-A29B-419F-A340-0BFD6D9350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03D02F-DFBE-40F3-B352-67C1B91C24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7" name="楕円 186">
          <a:extLst>
            <a:ext uri="{FF2B5EF4-FFF2-40B4-BE49-F238E27FC236}">
              <a16:creationId xmlns:a16="http://schemas.microsoft.com/office/drawing/2014/main" id="{B02CFD6E-EDC9-4A89-89F1-99CBF3937063}"/>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8" name="【体育館・プール】&#10;有形固定資産減価償却率該当値テキスト">
          <a:extLst>
            <a:ext uri="{FF2B5EF4-FFF2-40B4-BE49-F238E27FC236}">
              <a16:creationId xmlns:a16="http://schemas.microsoft.com/office/drawing/2014/main" id="{7E310598-6CD9-4746-85F4-5253FDC3A25D}"/>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80645</xdr:rowOff>
    </xdr:from>
    <xdr:to>
      <xdr:col>20</xdr:col>
      <xdr:colOff>38100</xdr:colOff>
      <xdr:row>57</xdr:row>
      <xdr:rowOff>10795</xdr:rowOff>
    </xdr:to>
    <xdr:sp macro="" textlink="">
      <xdr:nvSpPr>
        <xdr:cNvPr id="189" name="楕円 188">
          <a:extLst>
            <a:ext uri="{FF2B5EF4-FFF2-40B4-BE49-F238E27FC236}">
              <a16:creationId xmlns:a16="http://schemas.microsoft.com/office/drawing/2014/main" id="{F06CB6E0-EEB1-45CE-A158-AE405CA1B1AD}"/>
            </a:ext>
          </a:extLst>
        </xdr:cNvPr>
        <xdr:cNvSpPr/>
      </xdr:nvSpPr>
      <xdr:spPr>
        <a:xfrm>
          <a:off x="3746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131445</xdr:rowOff>
    </xdr:from>
    <xdr:to>
      <xdr:col>24</xdr:col>
      <xdr:colOff>63500</xdr:colOff>
      <xdr:row>64</xdr:row>
      <xdr:rowOff>76200</xdr:rowOff>
    </xdr:to>
    <xdr:cxnSp macro="">
      <xdr:nvCxnSpPr>
        <xdr:cNvPr id="190" name="直線コネクタ 189">
          <a:extLst>
            <a:ext uri="{FF2B5EF4-FFF2-40B4-BE49-F238E27FC236}">
              <a16:creationId xmlns:a16="http://schemas.microsoft.com/office/drawing/2014/main" id="{E9041706-C84E-4F5F-82BD-8137E99EA2E1}"/>
            </a:ext>
          </a:extLst>
        </xdr:cNvPr>
        <xdr:cNvCxnSpPr/>
      </xdr:nvCxnSpPr>
      <xdr:spPr>
        <a:xfrm>
          <a:off x="3797300" y="9732645"/>
          <a:ext cx="838200" cy="13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17780</xdr:rowOff>
    </xdr:from>
    <xdr:to>
      <xdr:col>15</xdr:col>
      <xdr:colOff>101600</xdr:colOff>
      <xdr:row>64</xdr:row>
      <xdr:rowOff>119380</xdr:rowOff>
    </xdr:to>
    <xdr:sp macro="" textlink="">
      <xdr:nvSpPr>
        <xdr:cNvPr id="191" name="楕円 190">
          <a:extLst>
            <a:ext uri="{FF2B5EF4-FFF2-40B4-BE49-F238E27FC236}">
              <a16:creationId xmlns:a16="http://schemas.microsoft.com/office/drawing/2014/main" id="{3D9A7190-24AC-4277-B327-004284BFB6BC}"/>
            </a:ext>
          </a:extLst>
        </xdr:cNvPr>
        <xdr:cNvSpPr/>
      </xdr:nvSpPr>
      <xdr:spPr>
        <a:xfrm>
          <a:off x="2857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131445</xdr:rowOff>
    </xdr:from>
    <xdr:to>
      <xdr:col>19</xdr:col>
      <xdr:colOff>177800</xdr:colOff>
      <xdr:row>64</xdr:row>
      <xdr:rowOff>68580</xdr:rowOff>
    </xdr:to>
    <xdr:cxnSp macro="">
      <xdr:nvCxnSpPr>
        <xdr:cNvPr id="192" name="直線コネクタ 191">
          <a:extLst>
            <a:ext uri="{FF2B5EF4-FFF2-40B4-BE49-F238E27FC236}">
              <a16:creationId xmlns:a16="http://schemas.microsoft.com/office/drawing/2014/main" id="{8691E296-633F-4681-B307-0B2557628E2D}"/>
            </a:ext>
          </a:extLst>
        </xdr:cNvPr>
        <xdr:cNvCxnSpPr/>
      </xdr:nvCxnSpPr>
      <xdr:spPr>
        <a:xfrm flipV="1">
          <a:off x="2908300" y="9732645"/>
          <a:ext cx="889000" cy="130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12065</xdr:rowOff>
    </xdr:from>
    <xdr:to>
      <xdr:col>10</xdr:col>
      <xdr:colOff>165100</xdr:colOff>
      <xdr:row>64</xdr:row>
      <xdr:rowOff>113665</xdr:rowOff>
    </xdr:to>
    <xdr:sp macro="" textlink="">
      <xdr:nvSpPr>
        <xdr:cNvPr id="193" name="楕円 192">
          <a:extLst>
            <a:ext uri="{FF2B5EF4-FFF2-40B4-BE49-F238E27FC236}">
              <a16:creationId xmlns:a16="http://schemas.microsoft.com/office/drawing/2014/main" id="{0A47A218-549F-4A2D-8A21-FE30D817255F}"/>
            </a:ext>
          </a:extLst>
        </xdr:cNvPr>
        <xdr:cNvSpPr/>
      </xdr:nvSpPr>
      <xdr:spPr>
        <a:xfrm>
          <a:off x="196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62865</xdr:rowOff>
    </xdr:from>
    <xdr:to>
      <xdr:col>15</xdr:col>
      <xdr:colOff>50800</xdr:colOff>
      <xdr:row>64</xdr:row>
      <xdr:rowOff>68580</xdr:rowOff>
    </xdr:to>
    <xdr:cxnSp macro="">
      <xdr:nvCxnSpPr>
        <xdr:cNvPr id="194" name="直線コネクタ 193">
          <a:extLst>
            <a:ext uri="{FF2B5EF4-FFF2-40B4-BE49-F238E27FC236}">
              <a16:creationId xmlns:a16="http://schemas.microsoft.com/office/drawing/2014/main" id="{6C27FCD1-6882-44E2-8AE5-5C748B5C3B0B}"/>
            </a:ext>
          </a:extLst>
        </xdr:cNvPr>
        <xdr:cNvCxnSpPr/>
      </xdr:nvCxnSpPr>
      <xdr:spPr>
        <a:xfrm>
          <a:off x="2019300" y="11035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5" name="楕円 194">
          <a:extLst>
            <a:ext uri="{FF2B5EF4-FFF2-40B4-BE49-F238E27FC236}">
              <a16:creationId xmlns:a16="http://schemas.microsoft.com/office/drawing/2014/main" id="{34BC46F2-EA85-4FDB-8019-33847222376B}"/>
            </a:ext>
          </a:extLst>
        </xdr:cNvPr>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64</xdr:row>
      <xdr:rowOff>62865</xdr:rowOff>
    </xdr:to>
    <xdr:cxnSp macro="">
      <xdr:nvCxnSpPr>
        <xdr:cNvPr id="196" name="直線コネクタ 195">
          <a:extLst>
            <a:ext uri="{FF2B5EF4-FFF2-40B4-BE49-F238E27FC236}">
              <a16:creationId xmlns:a16="http://schemas.microsoft.com/office/drawing/2014/main" id="{E04CB633-2577-4033-BBA7-E15C92316024}"/>
            </a:ext>
          </a:extLst>
        </xdr:cNvPr>
        <xdr:cNvCxnSpPr/>
      </xdr:nvCxnSpPr>
      <xdr:spPr>
        <a:xfrm>
          <a:off x="1130300" y="10641330"/>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7" name="n_1aveValue【体育館・プール】&#10;有形固定資産減価償却率">
          <a:extLst>
            <a:ext uri="{FF2B5EF4-FFF2-40B4-BE49-F238E27FC236}">
              <a16:creationId xmlns:a16="http://schemas.microsoft.com/office/drawing/2014/main" id="{A43C6C88-521B-4886-B124-1A8FABCA9E07}"/>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8" name="n_2aveValue【体育館・プール】&#10;有形固定資産減価償却率">
          <a:extLst>
            <a:ext uri="{FF2B5EF4-FFF2-40B4-BE49-F238E27FC236}">
              <a16:creationId xmlns:a16="http://schemas.microsoft.com/office/drawing/2014/main" id="{37507506-D0AE-4908-A661-E15999D76CD6}"/>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062BC657-2A0A-4612-B5D4-6460CD5CEEA7}"/>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a:extLst>
            <a:ext uri="{FF2B5EF4-FFF2-40B4-BE49-F238E27FC236}">
              <a16:creationId xmlns:a16="http://schemas.microsoft.com/office/drawing/2014/main" id="{FD752865-1B50-4BBC-B0FC-18814EAECE2F}"/>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27322</xdr:rowOff>
    </xdr:from>
    <xdr:ext cx="405111" cy="259045"/>
    <xdr:sp macro="" textlink="">
      <xdr:nvSpPr>
        <xdr:cNvPr id="201" name="n_1mainValue【体育館・プール】&#10;有形固定資産減価償却率">
          <a:extLst>
            <a:ext uri="{FF2B5EF4-FFF2-40B4-BE49-F238E27FC236}">
              <a16:creationId xmlns:a16="http://schemas.microsoft.com/office/drawing/2014/main" id="{5714C14B-E539-4D6E-AC6D-4B56308BD138}"/>
            </a:ext>
          </a:extLst>
        </xdr:cNvPr>
        <xdr:cNvSpPr txBox="1"/>
      </xdr:nvSpPr>
      <xdr:spPr>
        <a:xfrm>
          <a:off x="3582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110507</xdr:rowOff>
    </xdr:from>
    <xdr:ext cx="405111" cy="259045"/>
    <xdr:sp macro="" textlink="">
      <xdr:nvSpPr>
        <xdr:cNvPr id="202" name="n_2mainValue【体育館・プール】&#10;有形固定資産減価償却率">
          <a:extLst>
            <a:ext uri="{FF2B5EF4-FFF2-40B4-BE49-F238E27FC236}">
              <a16:creationId xmlns:a16="http://schemas.microsoft.com/office/drawing/2014/main" id="{912E9F6E-B96F-42B6-9518-8A1048C79711}"/>
            </a:ext>
          </a:extLst>
        </xdr:cNvPr>
        <xdr:cNvSpPr txBox="1"/>
      </xdr:nvSpPr>
      <xdr:spPr>
        <a:xfrm>
          <a:off x="2705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104792</xdr:rowOff>
    </xdr:from>
    <xdr:ext cx="405111" cy="259045"/>
    <xdr:sp macro="" textlink="">
      <xdr:nvSpPr>
        <xdr:cNvPr id="203" name="n_3mainValue【体育館・プール】&#10;有形固定資産減価償却率">
          <a:extLst>
            <a:ext uri="{FF2B5EF4-FFF2-40B4-BE49-F238E27FC236}">
              <a16:creationId xmlns:a16="http://schemas.microsoft.com/office/drawing/2014/main" id="{645B47D0-C253-4653-9649-EC187C6B2E8D}"/>
            </a:ext>
          </a:extLst>
        </xdr:cNvPr>
        <xdr:cNvSpPr txBox="1"/>
      </xdr:nvSpPr>
      <xdr:spPr>
        <a:xfrm>
          <a:off x="18167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4" name="n_4mainValue【体育館・プール】&#10;有形固定資産減価償却率">
          <a:extLst>
            <a:ext uri="{FF2B5EF4-FFF2-40B4-BE49-F238E27FC236}">
              <a16:creationId xmlns:a16="http://schemas.microsoft.com/office/drawing/2014/main" id="{B2207F12-05DD-4B29-806D-CF10285664C8}"/>
            </a:ext>
          </a:extLst>
        </xdr:cNvPr>
        <xdr:cNvSpPr txBox="1"/>
      </xdr:nvSpPr>
      <xdr:spPr>
        <a:xfrm>
          <a:off x="927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506B74B-9A6F-4395-9D3A-6F5043738A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45E8348-1502-4F9B-B7C1-6725D0D7BE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42CF5AB-5801-48C4-B4E9-A8D1C19AA8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A724A2B-378A-47DD-9574-BC26567D44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EE2BB4E-8C61-421F-9FFC-828E8FB765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1D22DF3-7584-4C8B-B773-6D9B8E32F6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332ED2D-0CC3-41E6-BCF0-1DB8530995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3C6F432-6159-4725-BAD1-5ECC41E220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C5A611D-C43A-450A-9C62-E9903A7BFB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7D657EC-5D31-491D-BB1D-4C8333F081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2F430094-2537-45DE-8C0C-65D1F3189D8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B55F69CA-87B2-40B1-9D78-890EFBA0F17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33AEB7E-A204-4C81-AA09-6FA5C99992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320FB96A-7145-4D2D-A79E-61C440C69BF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F5485628-D53E-46EF-BEE8-6992935366E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7A2A564C-1699-4F48-B224-26E834B14D5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9A72926D-0B68-42CB-BB6C-95693A9BD0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D8252EAF-B8BA-42E5-AA3D-074C3A35CF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6E642AB9-1532-41B2-A0FC-6D07AFE13A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62922315-5F0E-4BBE-8C3D-B9BDCB595D4F}"/>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B1EA5029-BD3F-4C70-AACB-0B39D5F9BE13}"/>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D85989AB-AC3C-4C8C-9190-B0F06DFC2E92}"/>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a:extLst>
            <a:ext uri="{FF2B5EF4-FFF2-40B4-BE49-F238E27FC236}">
              <a16:creationId xmlns:a16="http://schemas.microsoft.com/office/drawing/2014/main" id="{F613D4DC-3741-4034-8D41-C7A2AC2D0F7F}"/>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a:extLst>
            <a:ext uri="{FF2B5EF4-FFF2-40B4-BE49-F238E27FC236}">
              <a16:creationId xmlns:a16="http://schemas.microsoft.com/office/drawing/2014/main" id="{180E218C-1BBF-4764-B897-FA8A258B499D}"/>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a:extLst>
            <a:ext uri="{FF2B5EF4-FFF2-40B4-BE49-F238E27FC236}">
              <a16:creationId xmlns:a16="http://schemas.microsoft.com/office/drawing/2014/main" id="{48469116-DFD4-436C-A5E8-F1D9741377BF}"/>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a:extLst>
            <a:ext uri="{FF2B5EF4-FFF2-40B4-BE49-F238E27FC236}">
              <a16:creationId xmlns:a16="http://schemas.microsoft.com/office/drawing/2014/main" id="{D224DA2A-0ECF-4082-87FC-0A22357834E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a:extLst>
            <a:ext uri="{FF2B5EF4-FFF2-40B4-BE49-F238E27FC236}">
              <a16:creationId xmlns:a16="http://schemas.microsoft.com/office/drawing/2014/main" id="{E4845DA2-241B-42FC-94BD-A986C4B5712E}"/>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a:extLst>
            <a:ext uri="{FF2B5EF4-FFF2-40B4-BE49-F238E27FC236}">
              <a16:creationId xmlns:a16="http://schemas.microsoft.com/office/drawing/2014/main" id="{04577D3A-934B-4C18-BA34-00DAD0471C4C}"/>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a:extLst>
            <a:ext uri="{FF2B5EF4-FFF2-40B4-BE49-F238E27FC236}">
              <a16:creationId xmlns:a16="http://schemas.microsoft.com/office/drawing/2014/main" id="{C4FD9111-61AF-4F75-9F10-28A47C5DFD02}"/>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a:extLst>
            <a:ext uri="{FF2B5EF4-FFF2-40B4-BE49-F238E27FC236}">
              <a16:creationId xmlns:a16="http://schemas.microsoft.com/office/drawing/2014/main" id="{B348FDC0-5B1C-4950-A12E-411A59947A29}"/>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FD72AE9-2207-4504-AFCC-36AD4ABB02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353BD18-DF49-4D99-B191-81504702B8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E0511F6-2154-4806-A8BB-B85FCB6050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32908A2-B7ED-4308-B463-A7FFEDB3DD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6F59FED-F1A0-4DAF-AFA5-D15AF9591A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152082</xdr:rowOff>
    </xdr:from>
    <xdr:to>
      <xdr:col>55</xdr:col>
      <xdr:colOff>50800</xdr:colOff>
      <xdr:row>62</xdr:row>
      <xdr:rowOff>82232</xdr:rowOff>
    </xdr:to>
    <xdr:sp macro="" textlink="">
      <xdr:nvSpPr>
        <xdr:cNvPr id="240" name="楕円 239">
          <a:extLst>
            <a:ext uri="{FF2B5EF4-FFF2-40B4-BE49-F238E27FC236}">
              <a16:creationId xmlns:a16="http://schemas.microsoft.com/office/drawing/2014/main" id="{DD934959-AC65-4E67-9CFF-43AAA9358817}"/>
            </a:ext>
          </a:extLst>
        </xdr:cNvPr>
        <xdr:cNvSpPr/>
      </xdr:nvSpPr>
      <xdr:spPr>
        <a:xfrm>
          <a:off x="104267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130509</xdr:rowOff>
    </xdr:from>
    <xdr:ext cx="469744" cy="259045"/>
    <xdr:sp macro="" textlink="">
      <xdr:nvSpPr>
        <xdr:cNvPr id="241" name="【体育館・プール】&#10;一人当たり面積該当値テキスト">
          <a:extLst>
            <a:ext uri="{FF2B5EF4-FFF2-40B4-BE49-F238E27FC236}">
              <a16:creationId xmlns:a16="http://schemas.microsoft.com/office/drawing/2014/main" id="{F21392F3-49FE-4994-9146-DDBEA11EEFAF}"/>
            </a:ext>
          </a:extLst>
        </xdr:cNvPr>
        <xdr:cNvSpPr txBox="1"/>
      </xdr:nvSpPr>
      <xdr:spPr>
        <a:xfrm>
          <a:off x="10515600" y="105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154940</xdr:rowOff>
    </xdr:from>
    <xdr:to>
      <xdr:col>50</xdr:col>
      <xdr:colOff>165100</xdr:colOff>
      <xdr:row>62</xdr:row>
      <xdr:rowOff>85090</xdr:rowOff>
    </xdr:to>
    <xdr:sp macro="" textlink="">
      <xdr:nvSpPr>
        <xdr:cNvPr id="242" name="楕円 241">
          <a:extLst>
            <a:ext uri="{FF2B5EF4-FFF2-40B4-BE49-F238E27FC236}">
              <a16:creationId xmlns:a16="http://schemas.microsoft.com/office/drawing/2014/main" id="{5EED918D-0705-450B-9B57-7CEA0499111F}"/>
            </a:ext>
          </a:extLst>
        </xdr:cNvPr>
        <xdr:cNvSpPr/>
      </xdr:nvSpPr>
      <xdr:spPr>
        <a:xfrm>
          <a:off x="958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31432</xdr:rowOff>
    </xdr:from>
    <xdr:to>
      <xdr:col>55</xdr:col>
      <xdr:colOff>0</xdr:colOff>
      <xdr:row>62</xdr:row>
      <xdr:rowOff>34290</xdr:rowOff>
    </xdr:to>
    <xdr:cxnSp macro="">
      <xdr:nvCxnSpPr>
        <xdr:cNvPr id="243" name="直線コネクタ 242">
          <a:extLst>
            <a:ext uri="{FF2B5EF4-FFF2-40B4-BE49-F238E27FC236}">
              <a16:creationId xmlns:a16="http://schemas.microsoft.com/office/drawing/2014/main" id="{CDC67378-C003-40F9-AEBD-CA6E09D152DA}"/>
            </a:ext>
          </a:extLst>
        </xdr:cNvPr>
        <xdr:cNvCxnSpPr/>
      </xdr:nvCxnSpPr>
      <xdr:spPr>
        <a:xfrm flipV="1">
          <a:off x="9639300" y="1066133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158369</xdr:rowOff>
    </xdr:from>
    <xdr:to>
      <xdr:col>46</xdr:col>
      <xdr:colOff>38100</xdr:colOff>
      <xdr:row>62</xdr:row>
      <xdr:rowOff>88519</xdr:rowOff>
    </xdr:to>
    <xdr:sp macro="" textlink="">
      <xdr:nvSpPr>
        <xdr:cNvPr id="244" name="楕円 243">
          <a:extLst>
            <a:ext uri="{FF2B5EF4-FFF2-40B4-BE49-F238E27FC236}">
              <a16:creationId xmlns:a16="http://schemas.microsoft.com/office/drawing/2014/main" id="{3ED89C87-795C-4970-96BC-AAC963033E9D}"/>
            </a:ext>
          </a:extLst>
        </xdr:cNvPr>
        <xdr:cNvSpPr/>
      </xdr:nvSpPr>
      <xdr:spPr>
        <a:xfrm>
          <a:off x="8699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34290</xdr:rowOff>
    </xdr:from>
    <xdr:to>
      <xdr:col>50</xdr:col>
      <xdr:colOff>114300</xdr:colOff>
      <xdr:row>62</xdr:row>
      <xdr:rowOff>37719</xdr:rowOff>
    </xdr:to>
    <xdr:cxnSp macro="">
      <xdr:nvCxnSpPr>
        <xdr:cNvPr id="245" name="直線コネクタ 244">
          <a:extLst>
            <a:ext uri="{FF2B5EF4-FFF2-40B4-BE49-F238E27FC236}">
              <a16:creationId xmlns:a16="http://schemas.microsoft.com/office/drawing/2014/main" id="{F559D4C1-D1EF-4AA8-BF93-41B937A55A13}"/>
            </a:ext>
          </a:extLst>
        </xdr:cNvPr>
        <xdr:cNvCxnSpPr/>
      </xdr:nvCxnSpPr>
      <xdr:spPr>
        <a:xfrm flipV="1">
          <a:off x="8750300" y="106641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160655</xdr:rowOff>
    </xdr:from>
    <xdr:to>
      <xdr:col>41</xdr:col>
      <xdr:colOff>101600</xdr:colOff>
      <xdr:row>62</xdr:row>
      <xdr:rowOff>90805</xdr:rowOff>
    </xdr:to>
    <xdr:sp macro="" textlink="">
      <xdr:nvSpPr>
        <xdr:cNvPr id="246" name="楕円 245">
          <a:extLst>
            <a:ext uri="{FF2B5EF4-FFF2-40B4-BE49-F238E27FC236}">
              <a16:creationId xmlns:a16="http://schemas.microsoft.com/office/drawing/2014/main" id="{9AA6661A-1765-4C7E-A3D6-D67781C00712}"/>
            </a:ext>
          </a:extLst>
        </xdr:cNvPr>
        <xdr:cNvSpPr/>
      </xdr:nvSpPr>
      <xdr:spPr>
        <a:xfrm>
          <a:off x="781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37719</xdr:rowOff>
    </xdr:from>
    <xdr:to>
      <xdr:col>45</xdr:col>
      <xdr:colOff>177800</xdr:colOff>
      <xdr:row>62</xdr:row>
      <xdr:rowOff>40005</xdr:rowOff>
    </xdr:to>
    <xdr:cxnSp macro="">
      <xdr:nvCxnSpPr>
        <xdr:cNvPr id="247" name="直線コネクタ 246">
          <a:extLst>
            <a:ext uri="{FF2B5EF4-FFF2-40B4-BE49-F238E27FC236}">
              <a16:creationId xmlns:a16="http://schemas.microsoft.com/office/drawing/2014/main" id="{DFE4E4F2-864C-4A20-9F0C-44D7B90A3C99}"/>
            </a:ext>
          </a:extLst>
        </xdr:cNvPr>
        <xdr:cNvCxnSpPr/>
      </xdr:nvCxnSpPr>
      <xdr:spPr>
        <a:xfrm flipV="1">
          <a:off x="7861300" y="106676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146939</xdr:rowOff>
    </xdr:from>
    <xdr:to>
      <xdr:col>36</xdr:col>
      <xdr:colOff>165100</xdr:colOff>
      <xdr:row>61</xdr:row>
      <xdr:rowOff>77089</xdr:rowOff>
    </xdr:to>
    <xdr:sp macro="" textlink="">
      <xdr:nvSpPr>
        <xdr:cNvPr id="248" name="楕円 247">
          <a:extLst>
            <a:ext uri="{FF2B5EF4-FFF2-40B4-BE49-F238E27FC236}">
              <a16:creationId xmlns:a16="http://schemas.microsoft.com/office/drawing/2014/main" id="{D0CABAF3-130C-447A-89CB-7E98E77D8342}"/>
            </a:ext>
          </a:extLst>
        </xdr:cNvPr>
        <xdr:cNvSpPr/>
      </xdr:nvSpPr>
      <xdr:spPr>
        <a:xfrm>
          <a:off x="6921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26289</xdr:rowOff>
    </xdr:from>
    <xdr:to>
      <xdr:col>41</xdr:col>
      <xdr:colOff>50800</xdr:colOff>
      <xdr:row>62</xdr:row>
      <xdr:rowOff>40005</xdr:rowOff>
    </xdr:to>
    <xdr:cxnSp macro="">
      <xdr:nvCxnSpPr>
        <xdr:cNvPr id="249" name="直線コネクタ 248">
          <a:extLst>
            <a:ext uri="{FF2B5EF4-FFF2-40B4-BE49-F238E27FC236}">
              <a16:creationId xmlns:a16="http://schemas.microsoft.com/office/drawing/2014/main" id="{0B994897-1248-4A3E-B6A4-C294584FCF0B}"/>
            </a:ext>
          </a:extLst>
        </xdr:cNvPr>
        <xdr:cNvCxnSpPr/>
      </xdr:nvCxnSpPr>
      <xdr:spPr>
        <a:xfrm>
          <a:off x="6972300" y="1048473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a:extLst>
            <a:ext uri="{FF2B5EF4-FFF2-40B4-BE49-F238E27FC236}">
              <a16:creationId xmlns:a16="http://schemas.microsoft.com/office/drawing/2014/main" id="{9E5A73AB-8E03-44A9-AA8E-1258BF213FD3}"/>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a:extLst>
            <a:ext uri="{FF2B5EF4-FFF2-40B4-BE49-F238E27FC236}">
              <a16:creationId xmlns:a16="http://schemas.microsoft.com/office/drawing/2014/main" id="{10B5060C-2430-4EFE-926F-9E28DF12954C}"/>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a:extLst>
            <a:ext uri="{FF2B5EF4-FFF2-40B4-BE49-F238E27FC236}">
              <a16:creationId xmlns:a16="http://schemas.microsoft.com/office/drawing/2014/main" id="{6DA3CB5E-8885-44E9-B304-C003F4DA20B3}"/>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253" name="n_4aveValue【体育館・プール】&#10;一人当たり面積">
          <a:extLst>
            <a:ext uri="{FF2B5EF4-FFF2-40B4-BE49-F238E27FC236}">
              <a16:creationId xmlns:a16="http://schemas.microsoft.com/office/drawing/2014/main" id="{AD4DD770-BD93-4810-92E0-ED57C56C1E9D}"/>
            </a:ext>
          </a:extLst>
        </xdr:cNvPr>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76217</xdr:rowOff>
    </xdr:from>
    <xdr:ext cx="469744" cy="259045"/>
    <xdr:sp macro="" textlink="">
      <xdr:nvSpPr>
        <xdr:cNvPr id="254" name="n_1mainValue【体育館・プール】&#10;一人当たり面積">
          <a:extLst>
            <a:ext uri="{FF2B5EF4-FFF2-40B4-BE49-F238E27FC236}">
              <a16:creationId xmlns:a16="http://schemas.microsoft.com/office/drawing/2014/main" id="{D4F50F67-A622-4000-946D-87807F5A2F29}"/>
            </a:ext>
          </a:extLst>
        </xdr:cNvPr>
        <xdr:cNvSpPr txBox="1"/>
      </xdr:nvSpPr>
      <xdr:spPr>
        <a:xfrm>
          <a:off x="9391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79646</xdr:rowOff>
    </xdr:from>
    <xdr:ext cx="469744" cy="259045"/>
    <xdr:sp macro="" textlink="">
      <xdr:nvSpPr>
        <xdr:cNvPr id="255" name="n_2mainValue【体育館・プール】&#10;一人当たり面積">
          <a:extLst>
            <a:ext uri="{FF2B5EF4-FFF2-40B4-BE49-F238E27FC236}">
              <a16:creationId xmlns:a16="http://schemas.microsoft.com/office/drawing/2014/main" id="{59A01AB8-9754-4675-84EA-F5242D1ADA4B}"/>
            </a:ext>
          </a:extLst>
        </xdr:cNvPr>
        <xdr:cNvSpPr txBox="1"/>
      </xdr:nvSpPr>
      <xdr:spPr>
        <a:xfrm>
          <a:off x="8515427" y="1070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56" name="n_3mainValue【体育館・プール】&#10;一人当たり面積">
          <a:extLst>
            <a:ext uri="{FF2B5EF4-FFF2-40B4-BE49-F238E27FC236}">
              <a16:creationId xmlns:a16="http://schemas.microsoft.com/office/drawing/2014/main" id="{42FE1C90-2E21-48A5-AF0F-B88B6D457183}"/>
            </a:ext>
          </a:extLst>
        </xdr:cNvPr>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93616</xdr:rowOff>
    </xdr:from>
    <xdr:ext cx="469744" cy="259045"/>
    <xdr:sp macro="" textlink="">
      <xdr:nvSpPr>
        <xdr:cNvPr id="257" name="n_4mainValue【体育館・プール】&#10;一人当たり面積">
          <a:extLst>
            <a:ext uri="{FF2B5EF4-FFF2-40B4-BE49-F238E27FC236}">
              <a16:creationId xmlns:a16="http://schemas.microsoft.com/office/drawing/2014/main" id="{6A5D7B43-826C-4662-9218-90F1B9DA423E}"/>
            </a:ext>
          </a:extLst>
        </xdr:cNvPr>
        <xdr:cNvSpPr txBox="1"/>
      </xdr:nvSpPr>
      <xdr:spPr>
        <a:xfrm>
          <a:off x="67374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15477401-0BD6-470E-B618-FEC830B30D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C011A244-F3CF-47E9-9BB9-E57DF50072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B12A7646-F75A-46E6-B332-A8BD800E4A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3C2CCF7-7E52-4D7C-BE06-5026CABA88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B95B8F19-1E47-472B-A700-F08D47655A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1B3B810C-6DA8-4F83-A492-0FBF1AB5E8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C7B73AEC-4EC9-4E71-BC57-C0493BD9F6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382E3928-69A1-413E-A2A3-84D9AFED19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72BC154B-E4EE-42B7-8EBB-96F85E4D60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29332275-DF4E-4576-BA91-1D86DA5EAA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A9A19496-4541-4FC7-919C-B4E848F962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id="{16B000CF-1869-439E-879F-88896D5BCD1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id="{5F4C4337-B5B3-45C7-A332-0311D5D3AB1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id="{452842FE-F45F-4303-8E23-1005263862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id="{2A7A7F3C-877A-455D-A93E-493311A6C9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id="{F7C5D9A7-1D5A-4A60-9D4A-F30FE34742F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id="{5765C333-F02A-427F-9E32-AF38AC2ABD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id="{05971F8F-7BC8-413D-AF28-EE10B2270A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id="{597FBDEF-9AD8-49BD-ABF4-EE8904A982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id="{94ABACEE-EE98-41F5-AEE7-E28CA1ED6F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id="{528D1BB6-F3AE-4FB2-97FA-6F6C2B396A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EAC4F20F-E696-4C2C-BD0E-0BABC0F3A2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id="{E0E9E544-1423-4B67-9A97-C7A2AFC798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32D65AF2-C1AD-4E78-B1B3-D15E71A154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51436</xdr:rowOff>
    </xdr:from>
    <xdr:to>
      <xdr:col>24</xdr:col>
      <xdr:colOff>62865</xdr:colOff>
      <xdr:row>86</xdr:row>
      <xdr:rowOff>114300</xdr:rowOff>
    </xdr:to>
    <xdr:cxnSp macro="">
      <xdr:nvCxnSpPr>
        <xdr:cNvPr id="282" name="直線コネクタ 281">
          <a:extLst>
            <a:ext uri="{FF2B5EF4-FFF2-40B4-BE49-F238E27FC236}">
              <a16:creationId xmlns:a16="http://schemas.microsoft.com/office/drawing/2014/main" id="{B338D88D-6B66-4AFB-BEFD-C7741B3FC575}"/>
            </a:ext>
          </a:extLst>
        </xdr:cNvPr>
        <xdr:cNvCxnSpPr/>
      </xdr:nvCxnSpPr>
      <xdr:spPr>
        <a:xfrm flipV="1">
          <a:off x="4634865" y="13767436"/>
          <a:ext cx="0" cy="10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福祉施設】&#10;有形固定資産減価償却率最小値テキスト">
          <a:extLst>
            <a:ext uri="{FF2B5EF4-FFF2-40B4-BE49-F238E27FC236}">
              <a16:creationId xmlns:a16="http://schemas.microsoft.com/office/drawing/2014/main" id="{1049FF27-BA74-484A-9EFF-2461C2DAE99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a:extLst>
            <a:ext uri="{FF2B5EF4-FFF2-40B4-BE49-F238E27FC236}">
              <a16:creationId xmlns:a16="http://schemas.microsoft.com/office/drawing/2014/main" id="{B7FC5680-FC10-44E0-9831-19FC6377CEB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169563</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BB47A26F-2B24-4354-BED2-D6094993B6CA}"/>
            </a:ext>
          </a:extLst>
        </xdr:cNvPr>
        <xdr:cNvSpPr txBox="1"/>
      </xdr:nvSpPr>
      <xdr:spPr>
        <a:xfrm>
          <a:off x="4673600" y="1354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51436</xdr:rowOff>
    </xdr:from>
    <xdr:to>
      <xdr:col>24</xdr:col>
      <xdr:colOff>152400</xdr:colOff>
      <xdr:row>80</xdr:row>
      <xdr:rowOff>51436</xdr:rowOff>
    </xdr:to>
    <xdr:cxnSp macro="">
      <xdr:nvCxnSpPr>
        <xdr:cNvPr id="286" name="直線コネクタ 285">
          <a:extLst>
            <a:ext uri="{FF2B5EF4-FFF2-40B4-BE49-F238E27FC236}">
              <a16:creationId xmlns:a16="http://schemas.microsoft.com/office/drawing/2014/main" id="{5A90B76E-8455-411F-9107-18ACAE30E832}"/>
            </a:ext>
          </a:extLst>
        </xdr:cNvPr>
        <xdr:cNvCxnSpPr/>
      </xdr:nvCxnSpPr>
      <xdr:spPr>
        <a:xfrm>
          <a:off x="4546600" y="1376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17163</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DCF16870-CD2B-49AA-B804-D606AC00C038}"/>
            </a:ext>
          </a:extLst>
        </xdr:cNvPr>
        <xdr:cNvSpPr txBox="1"/>
      </xdr:nvSpPr>
      <xdr:spPr>
        <a:xfrm>
          <a:off x="4673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88" name="フローチャート: 判断 287">
          <a:extLst>
            <a:ext uri="{FF2B5EF4-FFF2-40B4-BE49-F238E27FC236}">
              <a16:creationId xmlns:a16="http://schemas.microsoft.com/office/drawing/2014/main" id="{FD8EC94F-F2A7-40E3-B4A8-122F980DA2B5}"/>
            </a:ext>
          </a:extLst>
        </xdr:cNvPr>
        <xdr:cNvSpPr/>
      </xdr:nvSpPr>
      <xdr:spPr>
        <a:xfrm>
          <a:off x="4584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89" name="フローチャート: 判断 288">
          <a:extLst>
            <a:ext uri="{FF2B5EF4-FFF2-40B4-BE49-F238E27FC236}">
              <a16:creationId xmlns:a16="http://schemas.microsoft.com/office/drawing/2014/main" id="{B066C10E-AB80-4FCD-B6B0-B7FC27765ECD}"/>
            </a:ext>
          </a:extLst>
        </xdr:cNvPr>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90" name="フローチャート: 判断 289">
          <a:extLst>
            <a:ext uri="{FF2B5EF4-FFF2-40B4-BE49-F238E27FC236}">
              <a16:creationId xmlns:a16="http://schemas.microsoft.com/office/drawing/2014/main" id="{5A8DD5E9-16BC-4B7A-8C69-CD15EB50F5DF}"/>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91" name="フローチャート: 判断 290">
          <a:extLst>
            <a:ext uri="{FF2B5EF4-FFF2-40B4-BE49-F238E27FC236}">
              <a16:creationId xmlns:a16="http://schemas.microsoft.com/office/drawing/2014/main" id="{77E6DB3D-16A3-434D-8973-F6FC03F7E585}"/>
            </a:ext>
          </a:extLst>
        </xdr:cNvPr>
        <xdr:cNvSpPr/>
      </xdr:nvSpPr>
      <xdr:spPr>
        <a:xfrm>
          <a:off x="1968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292" name="フローチャート: 判断 291">
          <a:extLst>
            <a:ext uri="{FF2B5EF4-FFF2-40B4-BE49-F238E27FC236}">
              <a16:creationId xmlns:a16="http://schemas.microsoft.com/office/drawing/2014/main" id="{757D08A2-215F-442C-841F-76D65F7668A0}"/>
            </a:ext>
          </a:extLst>
        </xdr:cNvPr>
        <xdr:cNvSpPr/>
      </xdr:nvSpPr>
      <xdr:spPr>
        <a:xfrm>
          <a:off x="1079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F7E48E2-F559-40D5-81D1-FF31E64B91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E7D37A0-FA4B-45E9-8318-3DA6D11C13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698CE9F-E602-4EA7-A603-A61FD1595C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026EA87-E100-4255-A3CD-681494960B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272FCAB-3FC0-4E7A-88C5-9DA8589A90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98" name="楕円 297">
          <a:extLst>
            <a:ext uri="{FF2B5EF4-FFF2-40B4-BE49-F238E27FC236}">
              <a16:creationId xmlns:a16="http://schemas.microsoft.com/office/drawing/2014/main" id="{932BD6D1-591F-442B-AE42-C82FBE40BFD9}"/>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14622</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FFC88169-6AF3-4F6F-A8CC-7C9A1289C487}"/>
            </a:ext>
          </a:extLst>
        </xdr:cNvPr>
        <xdr:cNvSpPr txBox="1"/>
      </xdr:nvSpPr>
      <xdr:spPr>
        <a:xfrm>
          <a:off x="4673600" y="13730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61595</xdr:rowOff>
    </xdr:from>
    <xdr:to>
      <xdr:col>20</xdr:col>
      <xdr:colOff>38100</xdr:colOff>
      <xdr:row>80</xdr:row>
      <xdr:rowOff>163195</xdr:rowOff>
    </xdr:to>
    <xdr:sp macro="" textlink="">
      <xdr:nvSpPr>
        <xdr:cNvPr id="300" name="楕円 299">
          <a:extLst>
            <a:ext uri="{FF2B5EF4-FFF2-40B4-BE49-F238E27FC236}">
              <a16:creationId xmlns:a16="http://schemas.microsoft.com/office/drawing/2014/main" id="{8BAEBD89-00B7-482C-9224-A673BD304FC4}"/>
            </a:ext>
          </a:extLst>
        </xdr:cNvPr>
        <xdr:cNvSpPr/>
      </xdr:nvSpPr>
      <xdr:spPr>
        <a:xfrm>
          <a:off x="3746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112395</xdr:rowOff>
    </xdr:from>
    <xdr:to>
      <xdr:col>24</xdr:col>
      <xdr:colOff>63500</xdr:colOff>
      <xdr:row>80</xdr:row>
      <xdr:rowOff>150495</xdr:rowOff>
    </xdr:to>
    <xdr:cxnSp macro="">
      <xdr:nvCxnSpPr>
        <xdr:cNvPr id="301" name="直線コネクタ 300">
          <a:extLst>
            <a:ext uri="{FF2B5EF4-FFF2-40B4-BE49-F238E27FC236}">
              <a16:creationId xmlns:a16="http://schemas.microsoft.com/office/drawing/2014/main" id="{79208E0D-9DAD-4F78-8677-9478643D9F04}"/>
            </a:ext>
          </a:extLst>
        </xdr:cNvPr>
        <xdr:cNvCxnSpPr/>
      </xdr:nvCxnSpPr>
      <xdr:spPr>
        <a:xfrm>
          <a:off x="3797300" y="13828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119380</xdr:rowOff>
    </xdr:to>
    <xdr:sp macro="" textlink="">
      <xdr:nvSpPr>
        <xdr:cNvPr id="302" name="楕円 301">
          <a:extLst>
            <a:ext uri="{FF2B5EF4-FFF2-40B4-BE49-F238E27FC236}">
              <a16:creationId xmlns:a16="http://schemas.microsoft.com/office/drawing/2014/main" id="{11A8D2DE-5F8A-45CC-987E-6C85CAA2D190}"/>
            </a:ext>
          </a:extLst>
        </xdr:cNvPr>
        <xdr:cNvSpPr/>
      </xdr:nvSpPr>
      <xdr:spPr>
        <a:xfrm>
          <a:off x="2857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68580</xdr:rowOff>
    </xdr:from>
    <xdr:to>
      <xdr:col>19</xdr:col>
      <xdr:colOff>177800</xdr:colOff>
      <xdr:row>80</xdr:row>
      <xdr:rowOff>112395</xdr:rowOff>
    </xdr:to>
    <xdr:cxnSp macro="">
      <xdr:nvCxnSpPr>
        <xdr:cNvPr id="303" name="直線コネクタ 302">
          <a:extLst>
            <a:ext uri="{FF2B5EF4-FFF2-40B4-BE49-F238E27FC236}">
              <a16:creationId xmlns:a16="http://schemas.microsoft.com/office/drawing/2014/main" id="{1704F602-2402-43A5-97C1-CB3D46B91F59}"/>
            </a:ext>
          </a:extLst>
        </xdr:cNvPr>
        <xdr:cNvCxnSpPr/>
      </xdr:nvCxnSpPr>
      <xdr:spPr>
        <a:xfrm>
          <a:off x="2908300" y="1378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128270</xdr:rowOff>
    </xdr:from>
    <xdr:to>
      <xdr:col>10</xdr:col>
      <xdr:colOff>165100</xdr:colOff>
      <xdr:row>80</xdr:row>
      <xdr:rowOff>58420</xdr:rowOff>
    </xdr:to>
    <xdr:sp macro="" textlink="">
      <xdr:nvSpPr>
        <xdr:cNvPr id="304" name="楕円 303">
          <a:extLst>
            <a:ext uri="{FF2B5EF4-FFF2-40B4-BE49-F238E27FC236}">
              <a16:creationId xmlns:a16="http://schemas.microsoft.com/office/drawing/2014/main" id="{1E05DE48-8F03-4F22-8C52-D72334BAC7E4}"/>
            </a:ext>
          </a:extLst>
        </xdr:cNvPr>
        <xdr:cNvSpPr/>
      </xdr:nvSpPr>
      <xdr:spPr>
        <a:xfrm>
          <a:off x="1968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xdr:rowOff>
    </xdr:from>
    <xdr:to>
      <xdr:col>15</xdr:col>
      <xdr:colOff>50800</xdr:colOff>
      <xdr:row>80</xdr:row>
      <xdr:rowOff>68580</xdr:rowOff>
    </xdr:to>
    <xdr:cxnSp macro="">
      <xdr:nvCxnSpPr>
        <xdr:cNvPr id="305" name="直線コネクタ 304">
          <a:extLst>
            <a:ext uri="{FF2B5EF4-FFF2-40B4-BE49-F238E27FC236}">
              <a16:creationId xmlns:a16="http://schemas.microsoft.com/office/drawing/2014/main" id="{8EA98ED5-D406-4E65-898B-EEDF53D17FD5}"/>
            </a:ext>
          </a:extLst>
        </xdr:cNvPr>
        <xdr:cNvCxnSpPr/>
      </xdr:nvCxnSpPr>
      <xdr:spPr>
        <a:xfrm>
          <a:off x="2019300" y="13723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06" name="楕円 305">
          <a:extLst>
            <a:ext uri="{FF2B5EF4-FFF2-40B4-BE49-F238E27FC236}">
              <a16:creationId xmlns:a16="http://schemas.microsoft.com/office/drawing/2014/main" id="{BDFC013B-99B7-4A7C-B9B5-647A9402E11D}"/>
            </a:ext>
          </a:extLst>
        </xdr:cNvPr>
        <xdr:cNvSpPr/>
      </xdr:nvSpPr>
      <xdr:spPr>
        <a:xfrm>
          <a:off x="107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80</xdr:row>
      <xdr:rowOff>7620</xdr:rowOff>
    </xdr:to>
    <xdr:cxnSp macro="">
      <xdr:nvCxnSpPr>
        <xdr:cNvPr id="307" name="直線コネクタ 306">
          <a:extLst>
            <a:ext uri="{FF2B5EF4-FFF2-40B4-BE49-F238E27FC236}">
              <a16:creationId xmlns:a16="http://schemas.microsoft.com/office/drawing/2014/main" id="{167CEC4E-9F28-4459-B956-B4D02CD52D50}"/>
            </a:ext>
          </a:extLst>
        </xdr:cNvPr>
        <xdr:cNvCxnSpPr/>
      </xdr:nvCxnSpPr>
      <xdr:spPr>
        <a:xfrm>
          <a:off x="1130300" y="135140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08" name="n_1aveValue【福祉施設】&#10;有形固定資産減価償却率">
          <a:extLst>
            <a:ext uri="{FF2B5EF4-FFF2-40B4-BE49-F238E27FC236}">
              <a16:creationId xmlns:a16="http://schemas.microsoft.com/office/drawing/2014/main" id="{749E179B-5FC2-4B4F-84B7-800EF1B8DC3E}"/>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309" name="n_2aveValue【福祉施設】&#10;有形固定資産減価償却率">
          <a:extLst>
            <a:ext uri="{FF2B5EF4-FFF2-40B4-BE49-F238E27FC236}">
              <a16:creationId xmlns:a16="http://schemas.microsoft.com/office/drawing/2014/main" id="{40EE35F9-79D7-42FB-ABEB-D4596A891555}"/>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310" name="n_3aveValue【福祉施設】&#10;有形固定資産減価償却率">
          <a:extLst>
            <a:ext uri="{FF2B5EF4-FFF2-40B4-BE49-F238E27FC236}">
              <a16:creationId xmlns:a16="http://schemas.microsoft.com/office/drawing/2014/main" id="{1627394B-9227-4DC5-9CE2-22307D3A98FE}"/>
            </a:ext>
          </a:extLst>
        </xdr:cNvPr>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311" name="n_4aveValue【福祉施設】&#10;有形固定資産減価償却率">
          <a:extLst>
            <a:ext uri="{FF2B5EF4-FFF2-40B4-BE49-F238E27FC236}">
              <a16:creationId xmlns:a16="http://schemas.microsoft.com/office/drawing/2014/main" id="{3D2B0566-97F9-4AE3-A2F7-BAAF16DB94CB}"/>
            </a:ext>
          </a:extLst>
        </xdr:cNvPr>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8272</xdr:rowOff>
    </xdr:from>
    <xdr:ext cx="405111" cy="259045"/>
    <xdr:sp macro="" textlink="">
      <xdr:nvSpPr>
        <xdr:cNvPr id="312" name="n_1mainValue【福祉施設】&#10;有形固定資産減価償却率">
          <a:extLst>
            <a:ext uri="{FF2B5EF4-FFF2-40B4-BE49-F238E27FC236}">
              <a16:creationId xmlns:a16="http://schemas.microsoft.com/office/drawing/2014/main" id="{78BBF3C7-C61E-4E73-B37F-89B02FCD1358}"/>
            </a:ext>
          </a:extLst>
        </xdr:cNvPr>
        <xdr:cNvSpPr txBox="1"/>
      </xdr:nvSpPr>
      <xdr:spPr>
        <a:xfrm>
          <a:off x="3582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135907</xdr:rowOff>
    </xdr:from>
    <xdr:ext cx="405111" cy="259045"/>
    <xdr:sp macro="" textlink="">
      <xdr:nvSpPr>
        <xdr:cNvPr id="313" name="n_2mainValue【福祉施設】&#10;有形固定資産減価償却率">
          <a:extLst>
            <a:ext uri="{FF2B5EF4-FFF2-40B4-BE49-F238E27FC236}">
              <a16:creationId xmlns:a16="http://schemas.microsoft.com/office/drawing/2014/main" id="{6456BFF1-79C8-4134-9C71-2CCBF9B18795}"/>
            </a:ext>
          </a:extLst>
        </xdr:cNvPr>
        <xdr:cNvSpPr txBox="1"/>
      </xdr:nvSpPr>
      <xdr:spPr>
        <a:xfrm>
          <a:off x="2705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14" name="n_3mainValue【福祉施設】&#10;有形固定資産減価償却率">
          <a:extLst>
            <a:ext uri="{FF2B5EF4-FFF2-40B4-BE49-F238E27FC236}">
              <a16:creationId xmlns:a16="http://schemas.microsoft.com/office/drawing/2014/main" id="{36D9654E-53A4-4320-9195-E110E40A3D7B}"/>
            </a:ext>
          </a:extLst>
        </xdr:cNvPr>
        <xdr:cNvSpPr txBox="1"/>
      </xdr:nvSpPr>
      <xdr:spPr>
        <a:xfrm>
          <a:off x="1816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5" name="n_4mainValue【福祉施設】&#10;有形固定資産減価償却率">
          <a:extLst>
            <a:ext uri="{FF2B5EF4-FFF2-40B4-BE49-F238E27FC236}">
              <a16:creationId xmlns:a16="http://schemas.microsoft.com/office/drawing/2014/main" id="{26F2AD77-B391-4776-A1A3-D4CB49590480}"/>
            </a:ext>
          </a:extLst>
        </xdr:cNvPr>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EF3E3627-9586-4311-B4AD-F5B3ECDFF8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FB2AB6F2-E68D-43DD-AA66-03DC4D1EE8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20D1A8CF-BF44-47AC-90F9-BD0AD3ECCB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D8BF9A6C-D4B0-473A-A87F-796AFB915C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E2137D4-0F28-47BD-A317-6930AC00BC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68BFFF24-108C-4444-BAD3-8EB0A9A267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7BDCDD3A-9BDD-4973-A400-9CE1DA6F4C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5525E5A5-E35E-4264-8F22-F9F91EFA87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DF4C95ED-4246-4FF0-A408-35387B26FA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1A6F48E6-DC7F-4E0D-8445-A069B9D6E1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C55FEE72-34FC-4B92-BAAD-2ED415B1A9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791B2DD2-2E83-45DA-84F5-51AA8C7164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A5E26400-9A0D-4757-A72D-278E04E9DA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34756BF3-0D81-4307-81A2-51DD1CD18F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DE5C1779-55DB-4CBB-B380-37DA8100C18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3BB07E71-DF50-40DD-B747-73D9C683E91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19A81E9E-F76B-4AB0-8808-01B6963057B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66E2AA5D-B989-49C3-99A8-F1DFE5A924F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58EAEF10-C8D3-4889-99E7-56A39AD6A9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F0CAA93E-F9CB-4145-A1FE-F22D540D5B1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00AF156-CB1E-4049-BFD7-26B1B9954D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BA77DE30-3B1D-4A14-858B-4B55341455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DBCC1D4-CA1A-402B-8DD2-2054B3928D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87630</xdr:rowOff>
    </xdr:to>
    <xdr:cxnSp macro="">
      <xdr:nvCxnSpPr>
        <xdr:cNvPr id="339" name="直線コネクタ 338">
          <a:extLst>
            <a:ext uri="{FF2B5EF4-FFF2-40B4-BE49-F238E27FC236}">
              <a16:creationId xmlns:a16="http://schemas.microsoft.com/office/drawing/2014/main" id="{04B65FC8-5862-45F9-B6B4-E964CEE41171}"/>
            </a:ext>
          </a:extLst>
        </xdr:cNvPr>
        <xdr:cNvCxnSpPr/>
      </xdr:nvCxnSpPr>
      <xdr:spPr>
        <a:xfrm flipV="1">
          <a:off x="10476865" y="135750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0" name="【福祉施設】&#10;一人当たり面積最小値テキスト">
          <a:extLst>
            <a:ext uri="{FF2B5EF4-FFF2-40B4-BE49-F238E27FC236}">
              <a16:creationId xmlns:a16="http://schemas.microsoft.com/office/drawing/2014/main" id="{7D6AF758-D484-4C13-AAC6-C01E6A1767A7}"/>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41" name="直線コネクタ 340">
          <a:extLst>
            <a:ext uri="{FF2B5EF4-FFF2-40B4-BE49-F238E27FC236}">
              <a16:creationId xmlns:a16="http://schemas.microsoft.com/office/drawing/2014/main" id="{899CDACF-C019-4E55-9C67-341EC3CE30BF}"/>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342" name="【福祉施設】&#10;一人当たり面積最大値テキスト">
          <a:extLst>
            <a:ext uri="{FF2B5EF4-FFF2-40B4-BE49-F238E27FC236}">
              <a16:creationId xmlns:a16="http://schemas.microsoft.com/office/drawing/2014/main" id="{8C752AE8-8B81-41B9-9537-177A094728DE}"/>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343" name="直線コネクタ 342">
          <a:extLst>
            <a:ext uri="{FF2B5EF4-FFF2-40B4-BE49-F238E27FC236}">
              <a16:creationId xmlns:a16="http://schemas.microsoft.com/office/drawing/2014/main" id="{7C52FE61-09A1-42F2-9CF3-D4BAD8E0DAD6}"/>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6366</xdr:rowOff>
    </xdr:from>
    <xdr:ext cx="469744" cy="259045"/>
    <xdr:sp macro="" textlink="">
      <xdr:nvSpPr>
        <xdr:cNvPr id="344" name="【福祉施設】&#10;一人当たり面積平均値テキスト">
          <a:extLst>
            <a:ext uri="{FF2B5EF4-FFF2-40B4-BE49-F238E27FC236}">
              <a16:creationId xmlns:a16="http://schemas.microsoft.com/office/drawing/2014/main" id="{16B702FD-5B7F-4BDC-9083-72EB8BACBF4D}"/>
            </a:ext>
          </a:extLst>
        </xdr:cNvPr>
        <xdr:cNvSpPr txBox="1"/>
      </xdr:nvSpPr>
      <xdr:spPr>
        <a:xfrm>
          <a:off x="10515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27939</xdr:rowOff>
    </xdr:from>
    <xdr:to>
      <xdr:col>55</xdr:col>
      <xdr:colOff>50800</xdr:colOff>
      <xdr:row>84</xdr:row>
      <xdr:rowOff>129539</xdr:rowOff>
    </xdr:to>
    <xdr:sp macro="" textlink="">
      <xdr:nvSpPr>
        <xdr:cNvPr id="345" name="フローチャート: 判断 344">
          <a:extLst>
            <a:ext uri="{FF2B5EF4-FFF2-40B4-BE49-F238E27FC236}">
              <a16:creationId xmlns:a16="http://schemas.microsoft.com/office/drawing/2014/main" id="{AB8EA246-2944-41F3-BE5E-8907DDF45AA4}"/>
            </a:ext>
          </a:extLst>
        </xdr:cNvPr>
        <xdr:cNvSpPr/>
      </xdr:nvSpPr>
      <xdr:spPr>
        <a:xfrm>
          <a:off x="104267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60961</xdr:rowOff>
    </xdr:from>
    <xdr:to>
      <xdr:col>50</xdr:col>
      <xdr:colOff>165100</xdr:colOff>
      <xdr:row>84</xdr:row>
      <xdr:rowOff>162561</xdr:rowOff>
    </xdr:to>
    <xdr:sp macro="" textlink="">
      <xdr:nvSpPr>
        <xdr:cNvPr id="346" name="フローチャート: 判断 345">
          <a:extLst>
            <a:ext uri="{FF2B5EF4-FFF2-40B4-BE49-F238E27FC236}">
              <a16:creationId xmlns:a16="http://schemas.microsoft.com/office/drawing/2014/main" id="{BEC75E9C-82EC-445E-969C-531656F5F3F9}"/>
            </a:ext>
          </a:extLst>
        </xdr:cNvPr>
        <xdr:cNvSpPr/>
      </xdr:nvSpPr>
      <xdr:spPr>
        <a:xfrm>
          <a:off x="9588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45720</xdr:rowOff>
    </xdr:from>
    <xdr:to>
      <xdr:col>46</xdr:col>
      <xdr:colOff>38100</xdr:colOff>
      <xdr:row>84</xdr:row>
      <xdr:rowOff>147320</xdr:rowOff>
    </xdr:to>
    <xdr:sp macro="" textlink="">
      <xdr:nvSpPr>
        <xdr:cNvPr id="347" name="フローチャート: 判断 346">
          <a:extLst>
            <a:ext uri="{FF2B5EF4-FFF2-40B4-BE49-F238E27FC236}">
              <a16:creationId xmlns:a16="http://schemas.microsoft.com/office/drawing/2014/main" id="{2D0AB95C-2782-4FFB-B839-5CE4BDA5FEF3}"/>
            </a:ext>
          </a:extLst>
        </xdr:cNvPr>
        <xdr:cNvSpPr/>
      </xdr:nvSpPr>
      <xdr:spPr>
        <a:xfrm>
          <a:off x="8699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68580</xdr:rowOff>
    </xdr:from>
    <xdr:to>
      <xdr:col>41</xdr:col>
      <xdr:colOff>101600</xdr:colOff>
      <xdr:row>84</xdr:row>
      <xdr:rowOff>170180</xdr:rowOff>
    </xdr:to>
    <xdr:sp macro="" textlink="">
      <xdr:nvSpPr>
        <xdr:cNvPr id="348" name="フローチャート: 判断 347">
          <a:extLst>
            <a:ext uri="{FF2B5EF4-FFF2-40B4-BE49-F238E27FC236}">
              <a16:creationId xmlns:a16="http://schemas.microsoft.com/office/drawing/2014/main" id="{88F13726-7CAD-4EE8-AA73-2FC8E04F536C}"/>
            </a:ext>
          </a:extLst>
        </xdr:cNvPr>
        <xdr:cNvSpPr/>
      </xdr:nvSpPr>
      <xdr:spPr>
        <a:xfrm>
          <a:off x="7810500" y="1447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130811</xdr:rowOff>
    </xdr:from>
    <xdr:to>
      <xdr:col>36</xdr:col>
      <xdr:colOff>165100</xdr:colOff>
      <xdr:row>84</xdr:row>
      <xdr:rowOff>60961</xdr:rowOff>
    </xdr:to>
    <xdr:sp macro="" textlink="">
      <xdr:nvSpPr>
        <xdr:cNvPr id="349" name="フローチャート: 判断 348">
          <a:extLst>
            <a:ext uri="{FF2B5EF4-FFF2-40B4-BE49-F238E27FC236}">
              <a16:creationId xmlns:a16="http://schemas.microsoft.com/office/drawing/2014/main" id="{8E380138-D399-4C83-8B27-5F1C95522FF3}"/>
            </a:ext>
          </a:extLst>
        </xdr:cNvPr>
        <xdr:cNvSpPr/>
      </xdr:nvSpPr>
      <xdr:spPr>
        <a:xfrm>
          <a:off x="69215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0EEA33D-D80A-4ABD-AED8-402F088C4B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7E27146-A23C-4BB3-A689-8C899230B4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1D1DBA0-F3A7-452C-9C16-25A7E8A2A0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8D46F61-5883-4276-B076-A452C5EFF4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A324248-F84C-4A4C-91AE-8E152E8D25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134620</xdr:rowOff>
    </xdr:from>
    <xdr:to>
      <xdr:col>55</xdr:col>
      <xdr:colOff>50800</xdr:colOff>
      <xdr:row>81</xdr:row>
      <xdr:rowOff>64770</xdr:rowOff>
    </xdr:to>
    <xdr:sp macro="" textlink="">
      <xdr:nvSpPr>
        <xdr:cNvPr id="355" name="楕円 354">
          <a:extLst>
            <a:ext uri="{FF2B5EF4-FFF2-40B4-BE49-F238E27FC236}">
              <a16:creationId xmlns:a16="http://schemas.microsoft.com/office/drawing/2014/main" id="{B8457E7F-D8CC-480F-861C-C08B171105A1}"/>
            </a:ext>
          </a:extLst>
        </xdr:cNvPr>
        <xdr:cNvSpPr/>
      </xdr:nvSpPr>
      <xdr:spPr>
        <a:xfrm>
          <a:off x="104267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157497</xdr:rowOff>
    </xdr:from>
    <xdr:ext cx="469744" cy="259045"/>
    <xdr:sp macro="" textlink="">
      <xdr:nvSpPr>
        <xdr:cNvPr id="356" name="【福祉施設】&#10;一人当たり面積該当値テキスト">
          <a:extLst>
            <a:ext uri="{FF2B5EF4-FFF2-40B4-BE49-F238E27FC236}">
              <a16:creationId xmlns:a16="http://schemas.microsoft.com/office/drawing/2014/main" id="{7165EF81-4E1C-48E4-AC4B-6EA08ADB16C3}"/>
            </a:ext>
          </a:extLst>
        </xdr:cNvPr>
        <xdr:cNvSpPr txBox="1"/>
      </xdr:nvSpPr>
      <xdr:spPr>
        <a:xfrm>
          <a:off x="10515600" y="137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105411</xdr:rowOff>
    </xdr:from>
    <xdr:to>
      <xdr:col>50</xdr:col>
      <xdr:colOff>165100</xdr:colOff>
      <xdr:row>82</xdr:row>
      <xdr:rowOff>35561</xdr:rowOff>
    </xdr:to>
    <xdr:sp macro="" textlink="">
      <xdr:nvSpPr>
        <xdr:cNvPr id="357" name="楕円 356">
          <a:extLst>
            <a:ext uri="{FF2B5EF4-FFF2-40B4-BE49-F238E27FC236}">
              <a16:creationId xmlns:a16="http://schemas.microsoft.com/office/drawing/2014/main" id="{5A133828-BF17-4195-A994-E8C8DE08EC53}"/>
            </a:ext>
          </a:extLst>
        </xdr:cNvPr>
        <xdr:cNvSpPr/>
      </xdr:nvSpPr>
      <xdr:spPr>
        <a:xfrm>
          <a:off x="958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13970</xdr:rowOff>
    </xdr:from>
    <xdr:to>
      <xdr:col>55</xdr:col>
      <xdr:colOff>0</xdr:colOff>
      <xdr:row>81</xdr:row>
      <xdr:rowOff>156211</xdr:rowOff>
    </xdr:to>
    <xdr:cxnSp macro="">
      <xdr:nvCxnSpPr>
        <xdr:cNvPr id="358" name="直線コネクタ 357">
          <a:extLst>
            <a:ext uri="{FF2B5EF4-FFF2-40B4-BE49-F238E27FC236}">
              <a16:creationId xmlns:a16="http://schemas.microsoft.com/office/drawing/2014/main" id="{24965657-7B43-47EE-BB21-6BC0112F9010}"/>
            </a:ext>
          </a:extLst>
        </xdr:cNvPr>
        <xdr:cNvCxnSpPr/>
      </xdr:nvCxnSpPr>
      <xdr:spPr>
        <a:xfrm flipV="1">
          <a:off x="9639300" y="13901420"/>
          <a:ext cx="8382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119380</xdr:rowOff>
    </xdr:from>
    <xdr:to>
      <xdr:col>46</xdr:col>
      <xdr:colOff>38100</xdr:colOff>
      <xdr:row>82</xdr:row>
      <xdr:rowOff>49530</xdr:rowOff>
    </xdr:to>
    <xdr:sp macro="" textlink="">
      <xdr:nvSpPr>
        <xdr:cNvPr id="359" name="楕円 358">
          <a:extLst>
            <a:ext uri="{FF2B5EF4-FFF2-40B4-BE49-F238E27FC236}">
              <a16:creationId xmlns:a16="http://schemas.microsoft.com/office/drawing/2014/main" id="{8F782F92-D840-4190-97AE-55BF2E31FE82}"/>
            </a:ext>
          </a:extLst>
        </xdr:cNvPr>
        <xdr:cNvSpPr/>
      </xdr:nvSpPr>
      <xdr:spPr>
        <a:xfrm>
          <a:off x="86995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156211</xdr:rowOff>
    </xdr:from>
    <xdr:to>
      <xdr:col>50</xdr:col>
      <xdr:colOff>114300</xdr:colOff>
      <xdr:row>81</xdr:row>
      <xdr:rowOff>170180</xdr:rowOff>
    </xdr:to>
    <xdr:cxnSp macro="">
      <xdr:nvCxnSpPr>
        <xdr:cNvPr id="360" name="直線コネクタ 359">
          <a:extLst>
            <a:ext uri="{FF2B5EF4-FFF2-40B4-BE49-F238E27FC236}">
              <a16:creationId xmlns:a16="http://schemas.microsoft.com/office/drawing/2014/main" id="{9F6E1251-C3A7-41A8-8E5A-9127617856CB}"/>
            </a:ext>
          </a:extLst>
        </xdr:cNvPr>
        <xdr:cNvCxnSpPr/>
      </xdr:nvCxnSpPr>
      <xdr:spPr>
        <a:xfrm flipV="1">
          <a:off x="8750300" y="140436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1270</xdr:rowOff>
    </xdr:from>
    <xdr:to>
      <xdr:col>41</xdr:col>
      <xdr:colOff>101600</xdr:colOff>
      <xdr:row>82</xdr:row>
      <xdr:rowOff>102870</xdr:rowOff>
    </xdr:to>
    <xdr:sp macro="" textlink="">
      <xdr:nvSpPr>
        <xdr:cNvPr id="361" name="楕円 360">
          <a:extLst>
            <a:ext uri="{FF2B5EF4-FFF2-40B4-BE49-F238E27FC236}">
              <a16:creationId xmlns:a16="http://schemas.microsoft.com/office/drawing/2014/main" id="{EFEA72B8-7813-45D5-8B9D-681E906D2F17}"/>
            </a:ext>
          </a:extLst>
        </xdr:cNvPr>
        <xdr:cNvSpPr/>
      </xdr:nvSpPr>
      <xdr:spPr>
        <a:xfrm>
          <a:off x="78105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170180</xdr:rowOff>
    </xdr:from>
    <xdr:to>
      <xdr:col>45</xdr:col>
      <xdr:colOff>177800</xdr:colOff>
      <xdr:row>82</xdr:row>
      <xdr:rowOff>52070</xdr:rowOff>
    </xdr:to>
    <xdr:cxnSp macro="">
      <xdr:nvCxnSpPr>
        <xdr:cNvPr id="362" name="直線コネクタ 361">
          <a:extLst>
            <a:ext uri="{FF2B5EF4-FFF2-40B4-BE49-F238E27FC236}">
              <a16:creationId xmlns:a16="http://schemas.microsoft.com/office/drawing/2014/main" id="{12C03182-1CC4-488C-B41D-5F1B1511A64A}"/>
            </a:ext>
          </a:extLst>
        </xdr:cNvPr>
        <xdr:cNvCxnSpPr/>
      </xdr:nvCxnSpPr>
      <xdr:spPr>
        <a:xfrm flipV="1">
          <a:off x="7861300" y="14057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105411</xdr:rowOff>
    </xdr:from>
    <xdr:to>
      <xdr:col>36</xdr:col>
      <xdr:colOff>165100</xdr:colOff>
      <xdr:row>78</xdr:row>
      <xdr:rowOff>35561</xdr:rowOff>
    </xdr:to>
    <xdr:sp macro="" textlink="">
      <xdr:nvSpPr>
        <xdr:cNvPr id="363" name="楕円 362">
          <a:extLst>
            <a:ext uri="{FF2B5EF4-FFF2-40B4-BE49-F238E27FC236}">
              <a16:creationId xmlns:a16="http://schemas.microsoft.com/office/drawing/2014/main" id="{1BCA2601-63C8-41C9-A369-F478711324FC}"/>
            </a:ext>
          </a:extLst>
        </xdr:cNvPr>
        <xdr:cNvSpPr/>
      </xdr:nvSpPr>
      <xdr:spPr>
        <a:xfrm>
          <a:off x="6921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156211</xdr:rowOff>
    </xdr:from>
    <xdr:to>
      <xdr:col>41</xdr:col>
      <xdr:colOff>50800</xdr:colOff>
      <xdr:row>82</xdr:row>
      <xdr:rowOff>52070</xdr:rowOff>
    </xdr:to>
    <xdr:cxnSp macro="">
      <xdr:nvCxnSpPr>
        <xdr:cNvPr id="364" name="直線コネクタ 363">
          <a:extLst>
            <a:ext uri="{FF2B5EF4-FFF2-40B4-BE49-F238E27FC236}">
              <a16:creationId xmlns:a16="http://schemas.microsoft.com/office/drawing/2014/main" id="{A7A7DA5D-9EC0-4720-BA8A-7BD5A08E6CC2}"/>
            </a:ext>
          </a:extLst>
        </xdr:cNvPr>
        <xdr:cNvCxnSpPr/>
      </xdr:nvCxnSpPr>
      <xdr:spPr>
        <a:xfrm>
          <a:off x="6972300" y="13357861"/>
          <a:ext cx="889000" cy="7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153688</xdr:rowOff>
    </xdr:from>
    <xdr:ext cx="469744" cy="259045"/>
    <xdr:sp macro="" textlink="">
      <xdr:nvSpPr>
        <xdr:cNvPr id="365" name="n_1aveValue【福祉施設】&#10;一人当たり面積">
          <a:extLst>
            <a:ext uri="{FF2B5EF4-FFF2-40B4-BE49-F238E27FC236}">
              <a16:creationId xmlns:a16="http://schemas.microsoft.com/office/drawing/2014/main" id="{3201BEFB-E398-4A1C-921F-A55C387DF2F0}"/>
            </a:ext>
          </a:extLst>
        </xdr:cNvPr>
        <xdr:cNvSpPr txBox="1"/>
      </xdr:nvSpPr>
      <xdr:spPr>
        <a:xfrm>
          <a:off x="93917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138447</xdr:rowOff>
    </xdr:from>
    <xdr:ext cx="469744" cy="259045"/>
    <xdr:sp macro="" textlink="">
      <xdr:nvSpPr>
        <xdr:cNvPr id="366" name="n_2aveValue【福祉施設】&#10;一人当たり面積">
          <a:extLst>
            <a:ext uri="{FF2B5EF4-FFF2-40B4-BE49-F238E27FC236}">
              <a16:creationId xmlns:a16="http://schemas.microsoft.com/office/drawing/2014/main" id="{1B4AC65B-3062-40B1-94A2-6E7E3A68956A}"/>
            </a:ext>
          </a:extLst>
        </xdr:cNvPr>
        <xdr:cNvSpPr txBox="1"/>
      </xdr:nvSpPr>
      <xdr:spPr>
        <a:xfrm>
          <a:off x="85154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161307</xdr:rowOff>
    </xdr:from>
    <xdr:ext cx="469744" cy="259045"/>
    <xdr:sp macro="" textlink="">
      <xdr:nvSpPr>
        <xdr:cNvPr id="367" name="n_3aveValue【福祉施設】&#10;一人当たり面積">
          <a:extLst>
            <a:ext uri="{FF2B5EF4-FFF2-40B4-BE49-F238E27FC236}">
              <a16:creationId xmlns:a16="http://schemas.microsoft.com/office/drawing/2014/main" id="{8F599683-3769-42C5-AFF4-86C2FBCA22F9}"/>
            </a:ext>
          </a:extLst>
        </xdr:cNvPr>
        <xdr:cNvSpPr txBox="1"/>
      </xdr:nvSpPr>
      <xdr:spPr>
        <a:xfrm>
          <a:off x="7626427"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52088</xdr:rowOff>
    </xdr:from>
    <xdr:ext cx="469744" cy="259045"/>
    <xdr:sp macro="" textlink="">
      <xdr:nvSpPr>
        <xdr:cNvPr id="368" name="n_4aveValue【福祉施設】&#10;一人当たり面積">
          <a:extLst>
            <a:ext uri="{FF2B5EF4-FFF2-40B4-BE49-F238E27FC236}">
              <a16:creationId xmlns:a16="http://schemas.microsoft.com/office/drawing/2014/main" id="{D4397D5E-A726-4930-86DA-54D6BE6FCA90}"/>
            </a:ext>
          </a:extLst>
        </xdr:cNvPr>
        <xdr:cNvSpPr txBox="1"/>
      </xdr:nvSpPr>
      <xdr:spPr>
        <a:xfrm>
          <a:off x="6737427"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52088</xdr:rowOff>
    </xdr:from>
    <xdr:ext cx="469744" cy="259045"/>
    <xdr:sp macro="" textlink="">
      <xdr:nvSpPr>
        <xdr:cNvPr id="369" name="n_1mainValue【福祉施設】&#10;一人当たり面積">
          <a:extLst>
            <a:ext uri="{FF2B5EF4-FFF2-40B4-BE49-F238E27FC236}">
              <a16:creationId xmlns:a16="http://schemas.microsoft.com/office/drawing/2014/main" id="{91E3F1AA-4347-43A0-9407-A6A8F11867CA}"/>
            </a:ext>
          </a:extLst>
        </xdr:cNvPr>
        <xdr:cNvSpPr txBox="1"/>
      </xdr:nvSpPr>
      <xdr:spPr>
        <a:xfrm>
          <a:off x="93917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66057</xdr:rowOff>
    </xdr:from>
    <xdr:ext cx="469744" cy="259045"/>
    <xdr:sp macro="" textlink="">
      <xdr:nvSpPr>
        <xdr:cNvPr id="370" name="n_2mainValue【福祉施設】&#10;一人当たり面積">
          <a:extLst>
            <a:ext uri="{FF2B5EF4-FFF2-40B4-BE49-F238E27FC236}">
              <a16:creationId xmlns:a16="http://schemas.microsoft.com/office/drawing/2014/main" id="{3AC6C6B2-0DF1-453F-B7FB-4BC76DBD274D}"/>
            </a:ext>
          </a:extLst>
        </xdr:cNvPr>
        <xdr:cNvSpPr txBox="1"/>
      </xdr:nvSpPr>
      <xdr:spPr>
        <a:xfrm>
          <a:off x="8515427" y="1378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119397</xdr:rowOff>
    </xdr:from>
    <xdr:ext cx="469744" cy="259045"/>
    <xdr:sp macro="" textlink="">
      <xdr:nvSpPr>
        <xdr:cNvPr id="371" name="n_3mainValue【福祉施設】&#10;一人当たり面積">
          <a:extLst>
            <a:ext uri="{FF2B5EF4-FFF2-40B4-BE49-F238E27FC236}">
              <a16:creationId xmlns:a16="http://schemas.microsoft.com/office/drawing/2014/main" id="{7CCD5490-10B7-461A-87F2-9F46C8D76F3A}"/>
            </a:ext>
          </a:extLst>
        </xdr:cNvPr>
        <xdr:cNvSpPr txBox="1"/>
      </xdr:nvSpPr>
      <xdr:spPr>
        <a:xfrm>
          <a:off x="7626427" y="1383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52088</xdr:rowOff>
    </xdr:from>
    <xdr:ext cx="469744" cy="259045"/>
    <xdr:sp macro="" textlink="">
      <xdr:nvSpPr>
        <xdr:cNvPr id="372" name="n_4mainValue【福祉施設】&#10;一人当たり面積">
          <a:extLst>
            <a:ext uri="{FF2B5EF4-FFF2-40B4-BE49-F238E27FC236}">
              <a16:creationId xmlns:a16="http://schemas.microsoft.com/office/drawing/2014/main" id="{156C6EDB-3BDE-4A9A-ADCB-639EC5FEE31B}"/>
            </a:ext>
          </a:extLst>
        </xdr:cNvPr>
        <xdr:cNvSpPr txBox="1"/>
      </xdr:nvSpPr>
      <xdr:spPr>
        <a:xfrm>
          <a:off x="6737427" y="130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4B09C2E8-1361-45BD-AC10-AC455892FC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C8B717B7-FDA3-4FF9-9BC6-6F8BF48B3C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861F0B7C-9D7F-400D-B703-7D6488538A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2007D2A9-C824-46AB-AF81-C4C2FF3471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BA62526-166F-4788-B791-FDE694E8C2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BFC8878-2186-4C77-A400-95043F24DA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195FBC6-46A8-4631-B2CF-211F7E5464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F434E5CD-D257-4504-A8FF-CFC936D7531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87C6719-5805-4330-A879-75D6DDDAD8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A70E7002-0530-475C-8669-ADF8BAA56CD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D21DD6AB-5CAC-4DD1-8ABA-1630D05C80F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a:extLst>
            <a:ext uri="{FF2B5EF4-FFF2-40B4-BE49-F238E27FC236}">
              <a16:creationId xmlns:a16="http://schemas.microsoft.com/office/drawing/2014/main" id="{89DF4676-E862-41BE-8D4F-823E2B61A88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5" name="テキスト ボックス 384">
          <a:extLst>
            <a:ext uri="{FF2B5EF4-FFF2-40B4-BE49-F238E27FC236}">
              <a16:creationId xmlns:a16="http://schemas.microsoft.com/office/drawing/2014/main" id="{40D33BDE-64FB-4BD2-A9C9-5861ACAFCD66}"/>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a:extLst>
            <a:ext uri="{FF2B5EF4-FFF2-40B4-BE49-F238E27FC236}">
              <a16:creationId xmlns:a16="http://schemas.microsoft.com/office/drawing/2014/main" id="{5C57A724-1EDC-44B0-B379-E1DBC119AC6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a:extLst>
            <a:ext uri="{FF2B5EF4-FFF2-40B4-BE49-F238E27FC236}">
              <a16:creationId xmlns:a16="http://schemas.microsoft.com/office/drawing/2014/main" id="{BC01C262-6D97-416E-83AD-294112F7B69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a:extLst>
            <a:ext uri="{FF2B5EF4-FFF2-40B4-BE49-F238E27FC236}">
              <a16:creationId xmlns:a16="http://schemas.microsoft.com/office/drawing/2014/main" id="{53BA1AEB-EEFA-4922-A10F-C230F8A1C0C3}"/>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a:extLst>
            <a:ext uri="{FF2B5EF4-FFF2-40B4-BE49-F238E27FC236}">
              <a16:creationId xmlns:a16="http://schemas.microsoft.com/office/drawing/2014/main" id="{88A387EF-A5D4-4EC1-846F-FE5B4B85DD6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a:extLst>
            <a:ext uri="{FF2B5EF4-FFF2-40B4-BE49-F238E27FC236}">
              <a16:creationId xmlns:a16="http://schemas.microsoft.com/office/drawing/2014/main" id="{2EAABB03-6857-4FA6-BCEF-B84EA49102E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a:extLst>
            <a:ext uri="{FF2B5EF4-FFF2-40B4-BE49-F238E27FC236}">
              <a16:creationId xmlns:a16="http://schemas.microsoft.com/office/drawing/2014/main" id="{ACBF39F6-DD1A-44F9-B940-E1FB03D6AB9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3B4AF647-01CC-40E8-AD36-9C7EBBF7F9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a:extLst>
            <a:ext uri="{FF2B5EF4-FFF2-40B4-BE49-F238E27FC236}">
              <a16:creationId xmlns:a16="http://schemas.microsoft.com/office/drawing/2014/main" id="{0534453F-178B-486D-B09B-B11CE943C3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a:extLst>
            <a:ext uri="{FF2B5EF4-FFF2-40B4-BE49-F238E27FC236}">
              <a16:creationId xmlns:a16="http://schemas.microsoft.com/office/drawing/2014/main" id="{2961769E-6962-452B-9653-50E750D3A2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95" name="直線コネクタ 394">
          <a:extLst>
            <a:ext uri="{FF2B5EF4-FFF2-40B4-BE49-F238E27FC236}">
              <a16:creationId xmlns:a16="http://schemas.microsoft.com/office/drawing/2014/main" id="{1A8C9576-2E71-4584-8991-F5B1E29CF77C}"/>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6" name="【市民会館】&#10;有形固定資産減価償却率最小値テキスト">
          <a:extLst>
            <a:ext uri="{FF2B5EF4-FFF2-40B4-BE49-F238E27FC236}">
              <a16:creationId xmlns:a16="http://schemas.microsoft.com/office/drawing/2014/main" id="{FDEB0C5E-BC8B-4581-A118-A5F25B8082D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7" name="直線コネクタ 396">
          <a:extLst>
            <a:ext uri="{FF2B5EF4-FFF2-40B4-BE49-F238E27FC236}">
              <a16:creationId xmlns:a16="http://schemas.microsoft.com/office/drawing/2014/main" id="{BC06B575-8E5E-427A-AD4A-BBCE79DA8C3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98" name="【市民会館】&#10;有形固定資産減価償却率最大値テキスト">
          <a:extLst>
            <a:ext uri="{FF2B5EF4-FFF2-40B4-BE49-F238E27FC236}">
              <a16:creationId xmlns:a16="http://schemas.microsoft.com/office/drawing/2014/main" id="{E2029CFE-33F0-406F-8947-B59F3CAFEA79}"/>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9" name="直線コネクタ 398">
          <a:extLst>
            <a:ext uri="{FF2B5EF4-FFF2-40B4-BE49-F238E27FC236}">
              <a16:creationId xmlns:a16="http://schemas.microsoft.com/office/drawing/2014/main" id="{BC5520EB-DEDE-4593-9054-8DC977E1FB45}"/>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400" name="【市民会館】&#10;有形固定資産減価償却率平均値テキスト">
          <a:extLst>
            <a:ext uri="{FF2B5EF4-FFF2-40B4-BE49-F238E27FC236}">
              <a16:creationId xmlns:a16="http://schemas.microsoft.com/office/drawing/2014/main" id="{000E8773-9F76-4AD0-A5BC-49E74F58F0BB}"/>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01" name="フローチャート: 判断 400">
          <a:extLst>
            <a:ext uri="{FF2B5EF4-FFF2-40B4-BE49-F238E27FC236}">
              <a16:creationId xmlns:a16="http://schemas.microsoft.com/office/drawing/2014/main" id="{899C24EA-3D79-4F2A-86BC-6FFB3088F8B4}"/>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402" name="フローチャート: 判断 401">
          <a:extLst>
            <a:ext uri="{FF2B5EF4-FFF2-40B4-BE49-F238E27FC236}">
              <a16:creationId xmlns:a16="http://schemas.microsoft.com/office/drawing/2014/main" id="{D839E356-5470-4947-8257-1C86BA655237}"/>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403" name="フローチャート: 判断 402">
          <a:extLst>
            <a:ext uri="{FF2B5EF4-FFF2-40B4-BE49-F238E27FC236}">
              <a16:creationId xmlns:a16="http://schemas.microsoft.com/office/drawing/2014/main" id="{8A0656F5-AD73-4D50-87AF-32D8DE7E6F5E}"/>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04" name="フローチャート: 判断 403">
          <a:extLst>
            <a:ext uri="{FF2B5EF4-FFF2-40B4-BE49-F238E27FC236}">
              <a16:creationId xmlns:a16="http://schemas.microsoft.com/office/drawing/2014/main" id="{5E015181-E1D8-4F1D-B216-F20DFE31206C}"/>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405" name="フローチャート: 判断 404">
          <a:extLst>
            <a:ext uri="{FF2B5EF4-FFF2-40B4-BE49-F238E27FC236}">
              <a16:creationId xmlns:a16="http://schemas.microsoft.com/office/drawing/2014/main" id="{8A226056-51ED-48B0-917E-5AB4643FC8B4}"/>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ABB45118-AEBB-4A53-928D-458B3CCA4A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D56F82A-EECF-440A-BB27-DC046E8FEE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D0B9AAD-582C-4C7C-BE09-458316EC0C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BC346F8-9EF1-4B3B-9C07-2E2F4F0B90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19BA077-2339-4CC2-BFB5-951532FE75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411" name="楕円 410">
          <a:extLst>
            <a:ext uri="{FF2B5EF4-FFF2-40B4-BE49-F238E27FC236}">
              <a16:creationId xmlns:a16="http://schemas.microsoft.com/office/drawing/2014/main" id="{0300980E-98D9-4B8F-AE77-E7E3B3FA709C}"/>
            </a:ext>
          </a:extLst>
        </xdr:cNvPr>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12" name="楕円 411">
          <a:extLst>
            <a:ext uri="{FF2B5EF4-FFF2-40B4-BE49-F238E27FC236}">
              <a16:creationId xmlns:a16="http://schemas.microsoft.com/office/drawing/2014/main" id="{D01E46F5-45A9-42DF-B4ED-8C1F85F03111}"/>
            </a:ext>
          </a:extLst>
        </xdr:cNvPr>
        <xdr:cNvSpPr/>
      </xdr:nvSpPr>
      <xdr:spPr>
        <a:xfrm>
          <a:off x="2857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41911</xdr:rowOff>
    </xdr:from>
    <xdr:to>
      <xdr:col>19</xdr:col>
      <xdr:colOff>177800</xdr:colOff>
      <xdr:row>107</xdr:row>
      <xdr:rowOff>76200</xdr:rowOff>
    </xdr:to>
    <xdr:cxnSp macro="">
      <xdr:nvCxnSpPr>
        <xdr:cNvPr id="413" name="直線コネクタ 412">
          <a:extLst>
            <a:ext uri="{FF2B5EF4-FFF2-40B4-BE49-F238E27FC236}">
              <a16:creationId xmlns:a16="http://schemas.microsoft.com/office/drawing/2014/main" id="{5AD429A1-50F3-47D4-8020-7FECFB3D46D0}"/>
            </a:ext>
          </a:extLst>
        </xdr:cNvPr>
        <xdr:cNvCxnSpPr/>
      </xdr:nvCxnSpPr>
      <xdr:spPr>
        <a:xfrm>
          <a:off x="2908300" y="18387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125985</xdr:rowOff>
    </xdr:from>
    <xdr:to>
      <xdr:col>10</xdr:col>
      <xdr:colOff>165100</xdr:colOff>
      <xdr:row>107</xdr:row>
      <xdr:rowOff>56135</xdr:rowOff>
    </xdr:to>
    <xdr:sp macro="" textlink="">
      <xdr:nvSpPr>
        <xdr:cNvPr id="414" name="楕円 413">
          <a:extLst>
            <a:ext uri="{FF2B5EF4-FFF2-40B4-BE49-F238E27FC236}">
              <a16:creationId xmlns:a16="http://schemas.microsoft.com/office/drawing/2014/main" id="{2F534F22-2CA3-4059-B0DC-73AEC0272C30}"/>
            </a:ext>
          </a:extLst>
        </xdr:cNvPr>
        <xdr:cNvSpPr/>
      </xdr:nvSpPr>
      <xdr:spPr>
        <a:xfrm>
          <a:off x="196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5335</xdr:rowOff>
    </xdr:from>
    <xdr:to>
      <xdr:col>15</xdr:col>
      <xdr:colOff>50800</xdr:colOff>
      <xdr:row>107</xdr:row>
      <xdr:rowOff>41911</xdr:rowOff>
    </xdr:to>
    <xdr:cxnSp macro="">
      <xdr:nvCxnSpPr>
        <xdr:cNvPr id="415" name="直線コネクタ 414">
          <a:extLst>
            <a:ext uri="{FF2B5EF4-FFF2-40B4-BE49-F238E27FC236}">
              <a16:creationId xmlns:a16="http://schemas.microsoft.com/office/drawing/2014/main" id="{BEE71A2F-54CA-4BF8-AC5D-F2A5927015E0}"/>
            </a:ext>
          </a:extLst>
        </xdr:cNvPr>
        <xdr:cNvCxnSpPr/>
      </xdr:nvCxnSpPr>
      <xdr:spPr>
        <a:xfrm>
          <a:off x="2019300" y="18350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27687</xdr:rowOff>
    </xdr:from>
    <xdr:to>
      <xdr:col>6</xdr:col>
      <xdr:colOff>38100</xdr:colOff>
      <xdr:row>105</xdr:row>
      <xdr:rowOff>129287</xdr:rowOff>
    </xdr:to>
    <xdr:sp macro="" textlink="">
      <xdr:nvSpPr>
        <xdr:cNvPr id="416" name="楕円 415">
          <a:extLst>
            <a:ext uri="{FF2B5EF4-FFF2-40B4-BE49-F238E27FC236}">
              <a16:creationId xmlns:a16="http://schemas.microsoft.com/office/drawing/2014/main" id="{B2E71631-6DFD-463B-8F4F-A4EDD9D51FA9}"/>
            </a:ext>
          </a:extLst>
        </xdr:cNvPr>
        <xdr:cNvSpPr/>
      </xdr:nvSpPr>
      <xdr:spPr>
        <a:xfrm>
          <a:off x="1079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78487</xdr:rowOff>
    </xdr:from>
    <xdr:to>
      <xdr:col>10</xdr:col>
      <xdr:colOff>114300</xdr:colOff>
      <xdr:row>107</xdr:row>
      <xdr:rowOff>5335</xdr:rowOff>
    </xdr:to>
    <xdr:cxnSp macro="">
      <xdr:nvCxnSpPr>
        <xdr:cNvPr id="417" name="直線コネクタ 416">
          <a:extLst>
            <a:ext uri="{FF2B5EF4-FFF2-40B4-BE49-F238E27FC236}">
              <a16:creationId xmlns:a16="http://schemas.microsoft.com/office/drawing/2014/main" id="{966EAF01-1D8A-4B7B-B185-939F96E5FFBA}"/>
            </a:ext>
          </a:extLst>
        </xdr:cNvPr>
        <xdr:cNvCxnSpPr/>
      </xdr:nvCxnSpPr>
      <xdr:spPr>
        <a:xfrm>
          <a:off x="1130300" y="18080737"/>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18" name="n_1aveValue【市民会館】&#10;有形固定資産減価償却率">
          <a:extLst>
            <a:ext uri="{FF2B5EF4-FFF2-40B4-BE49-F238E27FC236}">
              <a16:creationId xmlns:a16="http://schemas.microsoft.com/office/drawing/2014/main" id="{850CCD10-C8C1-4AC5-8B45-A9DB9FF226B1}"/>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419" name="n_2aveValue【市民会館】&#10;有形固定資産減価償却率">
          <a:extLst>
            <a:ext uri="{FF2B5EF4-FFF2-40B4-BE49-F238E27FC236}">
              <a16:creationId xmlns:a16="http://schemas.microsoft.com/office/drawing/2014/main" id="{9B312998-46A0-434F-9392-9E55C41BD23C}"/>
            </a:ext>
          </a:extLst>
        </xdr:cNvPr>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20" name="n_3aveValue【市民会館】&#10;有形固定資産減価償却率">
          <a:extLst>
            <a:ext uri="{FF2B5EF4-FFF2-40B4-BE49-F238E27FC236}">
              <a16:creationId xmlns:a16="http://schemas.microsoft.com/office/drawing/2014/main" id="{EFB72D73-ABEB-41FC-A72C-0885600170DA}"/>
            </a:ext>
          </a:extLst>
        </xdr:cNvPr>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421" name="n_4aveValue【市民会館】&#10;有形固定資産減価償却率">
          <a:extLst>
            <a:ext uri="{FF2B5EF4-FFF2-40B4-BE49-F238E27FC236}">
              <a16:creationId xmlns:a16="http://schemas.microsoft.com/office/drawing/2014/main" id="{2D0BABC3-350A-4DDF-A74F-11576EB94ABA}"/>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118127</xdr:rowOff>
    </xdr:from>
    <xdr:ext cx="405111" cy="259045"/>
    <xdr:sp macro="" textlink="">
      <xdr:nvSpPr>
        <xdr:cNvPr id="422" name="n_1mainValue【市民会館】&#10;有形固定資産減価償却率">
          <a:extLst>
            <a:ext uri="{FF2B5EF4-FFF2-40B4-BE49-F238E27FC236}">
              <a16:creationId xmlns:a16="http://schemas.microsoft.com/office/drawing/2014/main" id="{F7AE1490-EEC3-482C-A0C3-844084D37898}"/>
            </a:ext>
          </a:extLst>
        </xdr:cNvPr>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3" name="n_2mainValue【市民会館】&#10;有形固定資産減価償却率">
          <a:extLst>
            <a:ext uri="{FF2B5EF4-FFF2-40B4-BE49-F238E27FC236}">
              <a16:creationId xmlns:a16="http://schemas.microsoft.com/office/drawing/2014/main" id="{7B5502AA-F007-430A-BEA9-EC232DF5F1D4}"/>
            </a:ext>
          </a:extLst>
        </xdr:cNvPr>
        <xdr:cNvSpPr txBox="1"/>
      </xdr:nvSpPr>
      <xdr:spPr>
        <a:xfrm>
          <a:off x="2705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47262</xdr:rowOff>
    </xdr:from>
    <xdr:ext cx="405111" cy="259045"/>
    <xdr:sp macro="" textlink="">
      <xdr:nvSpPr>
        <xdr:cNvPr id="424" name="n_3mainValue【市民会館】&#10;有形固定資産減価償却率">
          <a:extLst>
            <a:ext uri="{FF2B5EF4-FFF2-40B4-BE49-F238E27FC236}">
              <a16:creationId xmlns:a16="http://schemas.microsoft.com/office/drawing/2014/main" id="{4F1DE15D-E0D0-470C-AD72-B609AF747736}"/>
            </a:ext>
          </a:extLst>
        </xdr:cNvPr>
        <xdr:cNvSpPr txBox="1"/>
      </xdr:nvSpPr>
      <xdr:spPr>
        <a:xfrm>
          <a:off x="18167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120414</xdr:rowOff>
    </xdr:from>
    <xdr:ext cx="405111" cy="259045"/>
    <xdr:sp macro="" textlink="">
      <xdr:nvSpPr>
        <xdr:cNvPr id="425" name="n_4mainValue【市民会館】&#10;有形固定資産減価償却率">
          <a:extLst>
            <a:ext uri="{FF2B5EF4-FFF2-40B4-BE49-F238E27FC236}">
              <a16:creationId xmlns:a16="http://schemas.microsoft.com/office/drawing/2014/main" id="{B00ADD2E-7E4F-4B84-955B-ABBA9B3709E1}"/>
            </a:ext>
          </a:extLst>
        </xdr:cNvPr>
        <xdr:cNvSpPr txBox="1"/>
      </xdr:nvSpPr>
      <xdr:spPr>
        <a:xfrm>
          <a:off x="927744"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B896361C-B792-4D5B-AC6F-EEA8B3BD91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F6587C9F-A011-45A9-8E98-4D678B2732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BC54B7E4-A7D9-4AE6-8FDB-28199ABEF3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2C5CF2CE-5123-48C2-90F2-C456F87558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8F11748F-7399-41D7-AB6C-017AD0E475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5CB4987B-9DC7-4142-9C96-059C1CB4FF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6B8E3A8D-2710-400B-89A6-D62B0EFF6A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F39C421F-2687-4704-8285-A48C649678C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99A7D1CD-CA2B-45CD-AC0B-C994755A1A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D232CF52-0060-4EC8-BD06-09363E5DDB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a:extLst>
            <a:ext uri="{FF2B5EF4-FFF2-40B4-BE49-F238E27FC236}">
              <a16:creationId xmlns:a16="http://schemas.microsoft.com/office/drawing/2014/main" id="{BA3B3A8F-531F-4D4D-A639-751B3BF0566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7" name="テキスト ボックス 436">
          <a:extLst>
            <a:ext uri="{FF2B5EF4-FFF2-40B4-BE49-F238E27FC236}">
              <a16:creationId xmlns:a16="http://schemas.microsoft.com/office/drawing/2014/main" id="{A4919074-2028-4B0A-A1F6-C67756F1598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a:extLst>
            <a:ext uri="{FF2B5EF4-FFF2-40B4-BE49-F238E27FC236}">
              <a16:creationId xmlns:a16="http://schemas.microsoft.com/office/drawing/2014/main" id="{3B517C86-D284-4226-B41A-F93F159660C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9" name="テキスト ボックス 438">
          <a:extLst>
            <a:ext uri="{FF2B5EF4-FFF2-40B4-BE49-F238E27FC236}">
              <a16:creationId xmlns:a16="http://schemas.microsoft.com/office/drawing/2014/main" id="{F9F0038C-6AE0-4E90-8A2E-DC44A26F362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a:extLst>
            <a:ext uri="{FF2B5EF4-FFF2-40B4-BE49-F238E27FC236}">
              <a16:creationId xmlns:a16="http://schemas.microsoft.com/office/drawing/2014/main" id="{81D1420A-086E-4DE2-A3D8-820FE035E92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1" name="テキスト ボックス 440">
          <a:extLst>
            <a:ext uri="{FF2B5EF4-FFF2-40B4-BE49-F238E27FC236}">
              <a16:creationId xmlns:a16="http://schemas.microsoft.com/office/drawing/2014/main" id="{5CF91774-3038-4EAB-BA63-D889C92DDE8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a:extLst>
            <a:ext uri="{FF2B5EF4-FFF2-40B4-BE49-F238E27FC236}">
              <a16:creationId xmlns:a16="http://schemas.microsoft.com/office/drawing/2014/main" id="{BB204074-D7E7-496A-A4FA-8127EAED152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3" name="テキスト ボックス 442">
          <a:extLst>
            <a:ext uri="{FF2B5EF4-FFF2-40B4-BE49-F238E27FC236}">
              <a16:creationId xmlns:a16="http://schemas.microsoft.com/office/drawing/2014/main" id="{58EBB4D7-B5D1-4804-87A1-C4A1532A9A8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C367175A-A08A-446B-82F7-C8FC703C54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a:extLst>
            <a:ext uri="{FF2B5EF4-FFF2-40B4-BE49-F238E27FC236}">
              <a16:creationId xmlns:a16="http://schemas.microsoft.com/office/drawing/2014/main" id="{81448794-A04F-4657-BF8B-B7A5EAC7FE0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a:extLst>
            <a:ext uri="{FF2B5EF4-FFF2-40B4-BE49-F238E27FC236}">
              <a16:creationId xmlns:a16="http://schemas.microsoft.com/office/drawing/2014/main" id="{349B6677-71D8-47A6-9549-24EF66E411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119635</xdr:rowOff>
    </xdr:from>
    <xdr:to>
      <xdr:col>54</xdr:col>
      <xdr:colOff>189865</xdr:colOff>
      <xdr:row>108</xdr:row>
      <xdr:rowOff>14478</xdr:rowOff>
    </xdr:to>
    <xdr:cxnSp macro="">
      <xdr:nvCxnSpPr>
        <xdr:cNvPr id="447" name="直線コネクタ 446">
          <a:extLst>
            <a:ext uri="{FF2B5EF4-FFF2-40B4-BE49-F238E27FC236}">
              <a16:creationId xmlns:a16="http://schemas.microsoft.com/office/drawing/2014/main" id="{E257FA72-E58E-4FB0-BD61-A0C15194376D}"/>
            </a:ext>
          </a:extLst>
        </xdr:cNvPr>
        <xdr:cNvCxnSpPr/>
      </xdr:nvCxnSpPr>
      <xdr:spPr>
        <a:xfrm flipV="1">
          <a:off x="10476865" y="17436085"/>
          <a:ext cx="0" cy="109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18305</xdr:rowOff>
    </xdr:from>
    <xdr:ext cx="469744" cy="259045"/>
    <xdr:sp macro="" textlink="">
      <xdr:nvSpPr>
        <xdr:cNvPr id="448" name="【市民会館】&#10;一人当たり面積最小値テキスト">
          <a:extLst>
            <a:ext uri="{FF2B5EF4-FFF2-40B4-BE49-F238E27FC236}">
              <a16:creationId xmlns:a16="http://schemas.microsoft.com/office/drawing/2014/main" id="{47E5CD23-7AE7-496F-9CB7-03C278ECA277}"/>
            </a:ext>
          </a:extLst>
        </xdr:cNvPr>
        <xdr:cNvSpPr txBox="1"/>
      </xdr:nvSpPr>
      <xdr:spPr>
        <a:xfrm>
          <a:off x="10515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14478</xdr:rowOff>
    </xdr:from>
    <xdr:to>
      <xdr:col>55</xdr:col>
      <xdr:colOff>88900</xdr:colOff>
      <xdr:row>108</xdr:row>
      <xdr:rowOff>14478</xdr:rowOff>
    </xdr:to>
    <xdr:cxnSp macro="">
      <xdr:nvCxnSpPr>
        <xdr:cNvPr id="449" name="直線コネクタ 448">
          <a:extLst>
            <a:ext uri="{FF2B5EF4-FFF2-40B4-BE49-F238E27FC236}">
              <a16:creationId xmlns:a16="http://schemas.microsoft.com/office/drawing/2014/main" id="{7B74B007-A369-4063-9B99-7B125515F667}"/>
            </a:ext>
          </a:extLst>
        </xdr:cNvPr>
        <xdr:cNvCxnSpPr/>
      </xdr:nvCxnSpPr>
      <xdr:spPr>
        <a:xfrm>
          <a:off x="10388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66312</xdr:rowOff>
    </xdr:from>
    <xdr:ext cx="469744" cy="259045"/>
    <xdr:sp macro="" textlink="">
      <xdr:nvSpPr>
        <xdr:cNvPr id="450" name="【市民会館】&#10;一人当たり面積最大値テキスト">
          <a:extLst>
            <a:ext uri="{FF2B5EF4-FFF2-40B4-BE49-F238E27FC236}">
              <a16:creationId xmlns:a16="http://schemas.microsoft.com/office/drawing/2014/main" id="{65CD1AEC-7447-4912-948E-533A7241D1E6}"/>
            </a:ext>
          </a:extLst>
        </xdr:cNvPr>
        <xdr:cNvSpPr txBox="1"/>
      </xdr:nvSpPr>
      <xdr:spPr>
        <a:xfrm>
          <a:off x="10515600" y="172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119635</xdr:rowOff>
    </xdr:from>
    <xdr:to>
      <xdr:col>55</xdr:col>
      <xdr:colOff>88900</xdr:colOff>
      <xdr:row>101</xdr:row>
      <xdr:rowOff>119635</xdr:rowOff>
    </xdr:to>
    <xdr:cxnSp macro="">
      <xdr:nvCxnSpPr>
        <xdr:cNvPr id="451" name="直線コネクタ 450">
          <a:extLst>
            <a:ext uri="{FF2B5EF4-FFF2-40B4-BE49-F238E27FC236}">
              <a16:creationId xmlns:a16="http://schemas.microsoft.com/office/drawing/2014/main" id="{FCCAEA55-2C7E-4901-B68F-B622780B75AA}"/>
            </a:ext>
          </a:extLst>
        </xdr:cNvPr>
        <xdr:cNvCxnSpPr/>
      </xdr:nvCxnSpPr>
      <xdr:spPr>
        <a:xfrm>
          <a:off x="10388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40403</xdr:rowOff>
    </xdr:from>
    <xdr:ext cx="469744" cy="259045"/>
    <xdr:sp macro="" textlink="">
      <xdr:nvSpPr>
        <xdr:cNvPr id="452" name="【市民会館】&#10;一人当たり面積平均値テキスト">
          <a:extLst>
            <a:ext uri="{FF2B5EF4-FFF2-40B4-BE49-F238E27FC236}">
              <a16:creationId xmlns:a16="http://schemas.microsoft.com/office/drawing/2014/main" id="{BBE52578-ECA0-4CD6-AB17-6DFA1E020B22}"/>
            </a:ext>
          </a:extLst>
        </xdr:cNvPr>
        <xdr:cNvSpPr txBox="1"/>
      </xdr:nvSpPr>
      <xdr:spPr>
        <a:xfrm>
          <a:off x="10515600" y="1804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61976</xdr:rowOff>
    </xdr:from>
    <xdr:to>
      <xdr:col>55</xdr:col>
      <xdr:colOff>50800</xdr:colOff>
      <xdr:row>105</xdr:row>
      <xdr:rowOff>163576</xdr:rowOff>
    </xdr:to>
    <xdr:sp macro="" textlink="">
      <xdr:nvSpPr>
        <xdr:cNvPr id="453" name="フローチャート: 判断 452">
          <a:extLst>
            <a:ext uri="{FF2B5EF4-FFF2-40B4-BE49-F238E27FC236}">
              <a16:creationId xmlns:a16="http://schemas.microsoft.com/office/drawing/2014/main" id="{485E5E26-5BBD-47B8-8180-ECD929ABE0A8}"/>
            </a:ext>
          </a:extLst>
        </xdr:cNvPr>
        <xdr:cNvSpPr/>
      </xdr:nvSpPr>
      <xdr:spPr>
        <a:xfrm>
          <a:off x="104267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11685</xdr:rowOff>
    </xdr:from>
    <xdr:to>
      <xdr:col>50</xdr:col>
      <xdr:colOff>165100</xdr:colOff>
      <xdr:row>105</xdr:row>
      <xdr:rowOff>113285</xdr:rowOff>
    </xdr:to>
    <xdr:sp macro="" textlink="">
      <xdr:nvSpPr>
        <xdr:cNvPr id="454" name="フローチャート: 判断 453">
          <a:extLst>
            <a:ext uri="{FF2B5EF4-FFF2-40B4-BE49-F238E27FC236}">
              <a16:creationId xmlns:a16="http://schemas.microsoft.com/office/drawing/2014/main" id="{623EE25E-C183-4958-BA52-236E4AEBAEF1}"/>
            </a:ext>
          </a:extLst>
        </xdr:cNvPr>
        <xdr:cNvSpPr/>
      </xdr:nvSpPr>
      <xdr:spPr>
        <a:xfrm>
          <a:off x="9588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32258</xdr:rowOff>
    </xdr:from>
    <xdr:to>
      <xdr:col>46</xdr:col>
      <xdr:colOff>38100</xdr:colOff>
      <xdr:row>105</xdr:row>
      <xdr:rowOff>133858</xdr:rowOff>
    </xdr:to>
    <xdr:sp macro="" textlink="">
      <xdr:nvSpPr>
        <xdr:cNvPr id="455" name="フローチャート: 判断 454">
          <a:extLst>
            <a:ext uri="{FF2B5EF4-FFF2-40B4-BE49-F238E27FC236}">
              <a16:creationId xmlns:a16="http://schemas.microsoft.com/office/drawing/2014/main" id="{E568F510-6EDF-4BA0-9397-EE335358D5F9}"/>
            </a:ext>
          </a:extLst>
        </xdr:cNvPr>
        <xdr:cNvSpPr/>
      </xdr:nvSpPr>
      <xdr:spPr>
        <a:xfrm>
          <a:off x="8699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105411</xdr:rowOff>
    </xdr:from>
    <xdr:to>
      <xdr:col>41</xdr:col>
      <xdr:colOff>101600</xdr:colOff>
      <xdr:row>105</xdr:row>
      <xdr:rowOff>35561</xdr:rowOff>
    </xdr:to>
    <xdr:sp macro="" textlink="">
      <xdr:nvSpPr>
        <xdr:cNvPr id="456" name="フローチャート: 判断 455">
          <a:extLst>
            <a:ext uri="{FF2B5EF4-FFF2-40B4-BE49-F238E27FC236}">
              <a16:creationId xmlns:a16="http://schemas.microsoft.com/office/drawing/2014/main" id="{4EB87CD5-E3B7-4596-8779-78733F8C120F}"/>
            </a:ext>
          </a:extLst>
        </xdr:cNvPr>
        <xdr:cNvSpPr/>
      </xdr:nvSpPr>
      <xdr:spPr>
        <a:xfrm>
          <a:off x="781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105411</xdr:rowOff>
    </xdr:from>
    <xdr:to>
      <xdr:col>36</xdr:col>
      <xdr:colOff>165100</xdr:colOff>
      <xdr:row>105</xdr:row>
      <xdr:rowOff>35561</xdr:rowOff>
    </xdr:to>
    <xdr:sp macro="" textlink="">
      <xdr:nvSpPr>
        <xdr:cNvPr id="457" name="フローチャート: 判断 456">
          <a:extLst>
            <a:ext uri="{FF2B5EF4-FFF2-40B4-BE49-F238E27FC236}">
              <a16:creationId xmlns:a16="http://schemas.microsoft.com/office/drawing/2014/main" id="{91E8C0EC-2111-41A1-8311-6FC24FD059BA}"/>
            </a:ext>
          </a:extLst>
        </xdr:cNvPr>
        <xdr:cNvSpPr/>
      </xdr:nvSpPr>
      <xdr:spPr>
        <a:xfrm>
          <a:off x="692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AFF2312-1056-4A98-B463-CBACAF0F56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5F26105-2683-4E75-B7F4-EC16760186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A5A1E0BC-976A-4F5F-9672-51020D597D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A5978BCC-BFC6-4843-857F-6FF1A9F8A3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657E0FF9-BAEA-450B-B797-A99FF75B20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20828</xdr:rowOff>
    </xdr:from>
    <xdr:to>
      <xdr:col>50</xdr:col>
      <xdr:colOff>165100</xdr:colOff>
      <xdr:row>104</xdr:row>
      <xdr:rowOff>122428</xdr:rowOff>
    </xdr:to>
    <xdr:sp macro="" textlink="">
      <xdr:nvSpPr>
        <xdr:cNvPr id="463" name="楕円 462">
          <a:extLst>
            <a:ext uri="{FF2B5EF4-FFF2-40B4-BE49-F238E27FC236}">
              <a16:creationId xmlns:a16="http://schemas.microsoft.com/office/drawing/2014/main" id="{6E0943D3-2DCE-4904-AA0F-470198133717}"/>
            </a:ext>
          </a:extLst>
        </xdr:cNvPr>
        <xdr:cNvSpPr/>
      </xdr:nvSpPr>
      <xdr:spPr>
        <a:xfrm>
          <a:off x="958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32258</xdr:rowOff>
    </xdr:from>
    <xdr:to>
      <xdr:col>46</xdr:col>
      <xdr:colOff>38100</xdr:colOff>
      <xdr:row>104</xdr:row>
      <xdr:rowOff>133858</xdr:rowOff>
    </xdr:to>
    <xdr:sp macro="" textlink="">
      <xdr:nvSpPr>
        <xdr:cNvPr id="464" name="楕円 463">
          <a:extLst>
            <a:ext uri="{FF2B5EF4-FFF2-40B4-BE49-F238E27FC236}">
              <a16:creationId xmlns:a16="http://schemas.microsoft.com/office/drawing/2014/main" id="{5BFB03FB-D001-41EB-846E-0222FAABC8FA}"/>
            </a:ext>
          </a:extLst>
        </xdr:cNvPr>
        <xdr:cNvSpPr/>
      </xdr:nvSpPr>
      <xdr:spPr>
        <a:xfrm>
          <a:off x="8699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71628</xdr:rowOff>
    </xdr:from>
    <xdr:to>
      <xdr:col>50</xdr:col>
      <xdr:colOff>114300</xdr:colOff>
      <xdr:row>104</xdr:row>
      <xdr:rowOff>83058</xdr:rowOff>
    </xdr:to>
    <xdr:cxnSp macro="">
      <xdr:nvCxnSpPr>
        <xdr:cNvPr id="465" name="直線コネクタ 464">
          <a:extLst>
            <a:ext uri="{FF2B5EF4-FFF2-40B4-BE49-F238E27FC236}">
              <a16:creationId xmlns:a16="http://schemas.microsoft.com/office/drawing/2014/main" id="{A4440D1D-444E-467E-95BB-1E1D44AC2DF1}"/>
            </a:ext>
          </a:extLst>
        </xdr:cNvPr>
        <xdr:cNvCxnSpPr/>
      </xdr:nvCxnSpPr>
      <xdr:spPr>
        <a:xfrm flipV="1">
          <a:off x="8750300" y="179024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41402</xdr:rowOff>
    </xdr:from>
    <xdr:to>
      <xdr:col>41</xdr:col>
      <xdr:colOff>101600</xdr:colOff>
      <xdr:row>104</xdr:row>
      <xdr:rowOff>143002</xdr:rowOff>
    </xdr:to>
    <xdr:sp macro="" textlink="">
      <xdr:nvSpPr>
        <xdr:cNvPr id="466" name="楕円 465">
          <a:extLst>
            <a:ext uri="{FF2B5EF4-FFF2-40B4-BE49-F238E27FC236}">
              <a16:creationId xmlns:a16="http://schemas.microsoft.com/office/drawing/2014/main" id="{23886777-B2D7-4115-BE34-DEBE218208FF}"/>
            </a:ext>
          </a:extLst>
        </xdr:cNvPr>
        <xdr:cNvSpPr/>
      </xdr:nvSpPr>
      <xdr:spPr>
        <a:xfrm>
          <a:off x="7810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83058</xdr:rowOff>
    </xdr:from>
    <xdr:to>
      <xdr:col>45</xdr:col>
      <xdr:colOff>177800</xdr:colOff>
      <xdr:row>104</xdr:row>
      <xdr:rowOff>92202</xdr:rowOff>
    </xdr:to>
    <xdr:cxnSp macro="">
      <xdr:nvCxnSpPr>
        <xdr:cNvPr id="467" name="直線コネクタ 466">
          <a:extLst>
            <a:ext uri="{FF2B5EF4-FFF2-40B4-BE49-F238E27FC236}">
              <a16:creationId xmlns:a16="http://schemas.microsoft.com/office/drawing/2014/main" id="{BFA47DC7-139E-4F24-BEA4-D6B83E808323}"/>
            </a:ext>
          </a:extLst>
        </xdr:cNvPr>
        <xdr:cNvCxnSpPr/>
      </xdr:nvCxnSpPr>
      <xdr:spPr>
        <a:xfrm flipV="1">
          <a:off x="7861300" y="179138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68835</xdr:rowOff>
    </xdr:from>
    <xdr:to>
      <xdr:col>36</xdr:col>
      <xdr:colOff>165100</xdr:colOff>
      <xdr:row>100</xdr:row>
      <xdr:rowOff>170435</xdr:rowOff>
    </xdr:to>
    <xdr:sp macro="" textlink="">
      <xdr:nvSpPr>
        <xdr:cNvPr id="468" name="楕円 467">
          <a:extLst>
            <a:ext uri="{FF2B5EF4-FFF2-40B4-BE49-F238E27FC236}">
              <a16:creationId xmlns:a16="http://schemas.microsoft.com/office/drawing/2014/main" id="{3B220D2B-A77B-460B-85C1-6222BE3C5E41}"/>
            </a:ext>
          </a:extLst>
        </xdr:cNvPr>
        <xdr:cNvSpPr/>
      </xdr:nvSpPr>
      <xdr:spPr>
        <a:xfrm>
          <a:off x="6921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119635</xdr:rowOff>
    </xdr:from>
    <xdr:to>
      <xdr:col>41</xdr:col>
      <xdr:colOff>50800</xdr:colOff>
      <xdr:row>104</xdr:row>
      <xdr:rowOff>92202</xdr:rowOff>
    </xdr:to>
    <xdr:cxnSp macro="">
      <xdr:nvCxnSpPr>
        <xdr:cNvPr id="469" name="直線コネクタ 468">
          <a:extLst>
            <a:ext uri="{FF2B5EF4-FFF2-40B4-BE49-F238E27FC236}">
              <a16:creationId xmlns:a16="http://schemas.microsoft.com/office/drawing/2014/main" id="{52A9AF25-4591-4151-8B80-392C80ECCB06}"/>
            </a:ext>
          </a:extLst>
        </xdr:cNvPr>
        <xdr:cNvCxnSpPr/>
      </xdr:nvCxnSpPr>
      <xdr:spPr>
        <a:xfrm>
          <a:off x="6972300" y="17264635"/>
          <a:ext cx="889000" cy="65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104412</xdr:rowOff>
    </xdr:from>
    <xdr:ext cx="469744" cy="259045"/>
    <xdr:sp macro="" textlink="">
      <xdr:nvSpPr>
        <xdr:cNvPr id="470" name="n_1aveValue【市民会館】&#10;一人当たり面積">
          <a:extLst>
            <a:ext uri="{FF2B5EF4-FFF2-40B4-BE49-F238E27FC236}">
              <a16:creationId xmlns:a16="http://schemas.microsoft.com/office/drawing/2014/main" id="{335CE4C4-7559-49B1-94EF-E13961DF71F8}"/>
            </a:ext>
          </a:extLst>
        </xdr:cNvPr>
        <xdr:cNvSpPr txBox="1"/>
      </xdr:nvSpPr>
      <xdr:spPr>
        <a:xfrm>
          <a:off x="93917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124985</xdr:rowOff>
    </xdr:from>
    <xdr:ext cx="469744" cy="259045"/>
    <xdr:sp macro="" textlink="">
      <xdr:nvSpPr>
        <xdr:cNvPr id="471" name="n_2aveValue【市民会館】&#10;一人当たり面積">
          <a:extLst>
            <a:ext uri="{FF2B5EF4-FFF2-40B4-BE49-F238E27FC236}">
              <a16:creationId xmlns:a16="http://schemas.microsoft.com/office/drawing/2014/main" id="{0BD4900B-BF7F-4B1B-8E5A-466A4A065311}"/>
            </a:ext>
          </a:extLst>
        </xdr:cNvPr>
        <xdr:cNvSpPr txBox="1"/>
      </xdr:nvSpPr>
      <xdr:spPr>
        <a:xfrm>
          <a:off x="8515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26688</xdr:rowOff>
    </xdr:from>
    <xdr:ext cx="469744" cy="259045"/>
    <xdr:sp macro="" textlink="">
      <xdr:nvSpPr>
        <xdr:cNvPr id="472" name="n_3aveValue【市民会館】&#10;一人当たり面積">
          <a:extLst>
            <a:ext uri="{FF2B5EF4-FFF2-40B4-BE49-F238E27FC236}">
              <a16:creationId xmlns:a16="http://schemas.microsoft.com/office/drawing/2014/main" id="{D9472BB6-E871-445E-8246-9E4A949FC1AC}"/>
            </a:ext>
          </a:extLst>
        </xdr:cNvPr>
        <xdr:cNvSpPr txBox="1"/>
      </xdr:nvSpPr>
      <xdr:spPr>
        <a:xfrm>
          <a:off x="7626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26688</xdr:rowOff>
    </xdr:from>
    <xdr:ext cx="469744" cy="259045"/>
    <xdr:sp macro="" textlink="">
      <xdr:nvSpPr>
        <xdr:cNvPr id="473" name="n_4aveValue【市民会館】&#10;一人当たり面積">
          <a:extLst>
            <a:ext uri="{FF2B5EF4-FFF2-40B4-BE49-F238E27FC236}">
              <a16:creationId xmlns:a16="http://schemas.microsoft.com/office/drawing/2014/main" id="{F04A69D7-0009-484A-9FC2-F6125D2132DC}"/>
            </a:ext>
          </a:extLst>
        </xdr:cNvPr>
        <xdr:cNvSpPr txBox="1"/>
      </xdr:nvSpPr>
      <xdr:spPr>
        <a:xfrm>
          <a:off x="6737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138955</xdr:rowOff>
    </xdr:from>
    <xdr:ext cx="469744" cy="259045"/>
    <xdr:sp macro="" textlink="">
      <xdr:nvSpPr>
        <xdr:cNvPr id="474" name="n_1mainValue【市民会館】&#10;一人当たり面積">
          <a:extLst>
            <a:ext uri="{FF2B5EF4-FFF2-40B4-BE49-F238E27FC236}">
              <a16:creationId xmlns:a16="http://schemas.microsoft.com/office/drawing/2014/main" id="{3A4DA911-8D63-47F1-BD4A-9C193894CC91}"/>
            </a:ext>
          </a:extLst>
        </xdr:cNvPr>
        <xdr:cNvSpPr txBox="1"/>
      </xdr:nvSpPr>
      <xdr:spPr>
        <a:xfrm>
          <a:off x="9391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150385</xdr:rowOff>
    </xdr:from>
    <xdr:ext cx="469744" cy="259045"/>
    <xdr:sp macro="" textlink="">
      <xdr:nvSpPr>
        <xdr:cNvPr id="475" name="n_2mainValue【市民会館】&#10;一人当たり面積">
          <a:extLst>
            <a:ext uri="{FF2B5EF4-FFF2-40B4-BE49-F238E27FC236}">
              <a16:creationId xmlns:a16="http://schemas.microsoft.com/office/drawing/2014/main" id="{C77B0FDE-EDA2-40FE-A7E3-A08128057957}"/>
            </a:ext>
          </a:extLst>
        </xdr:cNvPr>
        <xdr:cNvSpPr txBox="1"/>
      </xdr:nvSpPr>
      <xdr:spPr>
        <a:xfrm>
          <a:off x="8515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159529</xdr:rowOff>
    </xdr:from>
    <xdr:ext cx="469744" cy="259045"/>
    <xdr:sp macro="" textlink="">
      <xdr:nvSpPr>
        <xdr:cNvPr id="476" name="n_3mainValue【市民会館】&#10;一人当たり面積">
          <a:extLst>
            <a:ext uri="{FF2B5EF4-FFF2-40B4-BE49-F238E27FC236}">
              <a16:creationId xmlns:a16="http://schemas.microsoft.com/office/drawing/2014/main" id="{CF0A808E-DD9C-4839-A058-2218BB925748}"/>
            </a:ext>
          </a:extLst>
        </xdr:cNvPr>
        <xdr:cNvSpPr txBox="1"/>
      </xdr:nvSpPr>
      <xdr:spPr>
        <a:xfrm>
          <a:off x="7626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15512</xdr:rowOff>
    </xdr:from>
    <xdr:ext cx="469744" cy="259045"/>
    <xdr:sp macro="" textlink="">
      <xdr:nvSpPr>
        <xdr:cNvPr id="477" name="n_4mainValue【市民会館】&#10;一人当たり面積">
          <a:extLst>
            <a:ext uri="{FF2B5EF4-FFF2-40B4-BE49-F238E27FC236}">
              <a16:creationId xmlns:a16="http://schemas.microsoft.com/office/drawing/2014/main" id="{FDB1FFDD-2972-43A5-B5FE-7F316307C3C0}"/>
            </a:ext>
          </a:extLst>
        </xdr:cNvPr>
        <xdr:cNvSpPr txBox="1"/>
      </xdr:nvSpPr>
      <xdr:spPr>
        <a:xfrm>
          <a:off x="6737427" y="16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9B119467-A153-439B-B337-1777270072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4787C4B1-982D-4E31-ABDE-759AEAF726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DBCC37BA-04F4-4D55-93B9-04FA13D334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365B7FE2-1179-4632-914A-A2107516F0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0321450E-C8C4-46C9-A132-600D7D69D0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1D5C76DD-98DE-4D0C-8ABC-C60DE9E77F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836020B6-F6EA-49A4-AB19-2786702ED0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FEEC77B5-515A-4ACF-92AA-35BF767C6A4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EFB9D3EB-FF69-4C7C-8D73-56DC5F1986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FD1EA6E9-9186-407F-9905-E3A282B3CB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FB761F88-022F-4A1B-9CFC-01B25662AA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92235E5C-F907-48E8-B401-D3EA4CE35C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0724CD08-69DF-44CE-A0EE-76A8522DE9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E1A2B1DE-694F-4939-A429-148CB8FD87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C1C5C041-A9E2-43E2-8B99-F0910B4047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15DFA353-B307-4400-9B7F-A9569681812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2342EAA4-C3B5-4120-B0FC-776CD65FA7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3D302CDE-7078-4F0F-A662-CB1BA2D633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CBBB5453-79E7-4555-82B2-D6465E69E2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281AD097-788F-4593-8291-74772DBB0F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EE8F08B7-16AA-4AF0-9F58-2DC785397F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0BD6B8D5-0796-48E4-BA89-0B1657C45C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366147E9-B894-4472-BCFD-3A61DE1DA0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35902854-C6B6-4C1D-BFB1-65B1AA9820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14B0C26E-705D-4E3A-9C44-AD86BC4C73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61739301-C590-4FD7-B923-3EE3435B46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a:extLst>
            <a:ext uri="{FF2B5EF4-FFF2-40B4-BE49-F238E27FC236}">
              <a16:creationId xmlns:a16="http://schemas.microsoft.com/office/drawing/2014/main" id="{BA467D39-48E6-44B9-8F83-2F9A818D78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a:extLst>
            <a:ext uri="{FF2B5EF4-FFF2-40B4-BE49-F238E27FC236}">
              <a16:creationId xmlns:a16="http://schemas.microsoft.com/office/drawing/2014/main" id="{AEED6710-C33B-4300-B1F1-4193A85B45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CA5F2BEC-7771-4D0D-88CF-1DA009FDE73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a:extLst>
            <a:ext uri="{FF2B5EF4-FFF2-40B4-BE49-F238E27FC236}">
              <a16:creationId xmlns:a16="http://schemas.microsoft.com/office/drawing/2014/main" id="{F86903A6-B1D7-476C-8C43-7FDB7F81A34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a:extLst>
            <a:ext uri="{FF2B5EF4-FFF2-40B4-BE49-F238E27FC236}">
              <a16:creationId xmlns:a16="http://schemas.microsoft.com/office/drawing/2014/main" id="{B2EAD36E-7F30-43EF-97DF-02D385200D9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a:extLst>
            <a:ext uri="{FF2B5EF4-FFF2-40B4-BE49-F238E27FC236}">
              <a16:creationId xmlns:a16="http://schemas.microsoft.com/office/drawing/2014/main" id="{2EC464D2-70A9-4985-9354-F7D31041423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a:extLst>
            <a:ext uri="{FF2B5EF4-FFF2-40B4-BE49-F238E27FC236}">
              <a16:creationId xmlns:a16="http://schemas.microsoft.com/office/drawing/2014/main" id="{AF4DCDC4-6666-4C65-80F0-FC5A22DEB0C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a:extLst>
            <a:ext uri="{FF2B5EF4-FFF2-40B4-BE49-F238E27FC236}">
              <a16:creationId xmlns:a16="http://schemas.microsoft.com/office/drawing/2014/main" id="{ED34ABD1-8D25-468B-942C-2ED0213CE9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a:extLst>
            <a:ext uri="{FF2B5EF4-FFF2-40B4-BE49-F238E27FC236}">
              <a16:creationId xmlns:a16="http://schemas.microsoft.com/office/drawing/2014/main" id="{3F02A8F1-8A41-477A-B25E-9238DF6F90C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a:extLst>
            <a:ext uri="{FF2B5EF4-FFF2-40B4-BE49-F238E27FC236}">
              <a16:creationId xmlns:a16="http://schemas.microsoft.com/office/drawing/2014/main" id="{846885D4-DEF2-423C-BD68-35E526B1E52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4" name="テキスト ボックス 513">
          <a:extLst>
            <a:ext uri="{FF2B5EF4-FFF2-40B4-BE49-F238E27FC236}">
              <a16:creationId xmlns:a16="http://schemas.microsoft.com/office/drawing/2014/main" id="{C1D8A4A7-F4A4-41B3-9886-F42009A82F6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3CAF5056-66A9-4C46-8E32-4196A77F0C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6" name="テキスト ボックス 515">
          <a:extLst>
            <a:ext uri="{FF2B5EF4-FFF2-40B4-BE49-F238E27FC236}">
              <a16:creationId xmlns:a16="http://schemas.microsoft.com/office/drawing/2014/main" id="{4D2CBD6C-3788-48B0-B197-54153DED1C9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202A268B-9C38-4AA2-A8CD-ED8DAC846D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18" name="直線コネクタ 517">
          <a:extLst>
            <a:ext uri="{FF2B5EF4-FFF2-40B4-BE49-F238E27FC236}">
              <a16:creationId xmlns:a16="http://schemas.microsoft.com/office/drawing/2014/main" id="{0B398C70-7C62-4E20-8AC8-AE6696448D48}"/>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63900204-CE85-41C8-8391-CD0C8AE4504C}"/>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20" name="直線コネクタ 519">
          <a:extLst>
            <a:ext uri="{FF2B5EF4-FFF2-40B4-BE49-F238E27FC236}">
              <a16:creationId xmlns:a16="http://schemas.microsoft.com/office/drawing/2014/main" id="{701409D8-E830-45CF-9325-D45703AB501C}"/>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B34A73AA-59EC-49F0-B570-3FA7531C6487}"/>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22" name="直線コネクタ 521">
          <a:extLst>
            <a:ext uri="{FF2B5EF4-FFF2-40B4-BE49-F238E27FC236}">
              <a16:creationId xmlns:a16="http://schemas.microsoft.com/office/drawing/2014/main" id="{296D9F14-FEF0-46D1-8959-7D7EDF21A7C3}"/>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C1AA8024-2C00-41C5-96FD-9A2FC0646946}"/>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4" name="フローチャート: 判断 523">
          <a:extLst>
            <a:ext uri="{FF2B5EF4-FFF2-40B4-BE49-F238E27FC236}">
              <a16:creationId xmlns:a16="http://schemas.microsoft.com/office/drawing/2014/main" id="{F7ED1CE4-0499-4B70-9A07-4630CB80CBD5}"/>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25" name="フローチャート: 判断 524">
          <a:extLst>
            <a:ext uri="{FF2B5EF4-FFF2-40B4-BE49-F238E27FC236}">
              <a16:creationId xmlns:a16="http://schemas.microsoft.com/office/drawing/2014/main" id="{8D998B9A-2298-4AB4-BCB1-1DABB21E4110}"/>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26" name="フローチャート: 判断 525">
          <a:extLst>
            <a:ext uri="{FF2B5EF4-FFF2-40B4-BE49-F238E27FC236}">
              <a16:creationId xmlns:a16="http://schemas.microsoft.com/office/drawing/2014/main" id="{3E0A57D5-4004-4AD6-B042-966A56FFFEB7}"/>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27" name="フローチャート: 判断 526">
          <a:extLst>
            <a:ext uri="{FF2B5EF4-FFF2-40B4-BE49-F238E27FC236}">
              <a16:creationId xmlns:a16="http://schemas.microsoft.com/office/drawing/2014/main" id="{C1B9223E-39A0-4D98-B335-29C91DE4D376}"/>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28" name="フローチャート: 判断 527">
          <a:extLst>
            <a:ext uri="{FF2B5EF4-FFF2-40B4-BE49-F238E27FC236}">
              <a16:creationId xmlns:a16="http://schemas.microsoft.com/office/drawing/2014/main" id="{2D51A1F8-8ACA-4DD1-B999-F7BC762237D9}"/>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D243CB8D-BDBF-47DB-AB01-1D3EB52253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A189C54-9E6C-4C43-A5D3-9110E9A9FF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2B97DB65-7895-4368-AABA-23553195A3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3D6ECE9-0F3A-478B-933B-154F6191D7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44F926C-33EC-476D-A9BF-5019AD2999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534" name="楕円 533">
          <a:extLst>
            <a:ext uri="{FF2B5EF4-FFF2-40B4-BE49-F238E27FC236}">
              <a16:creationId xmlns:a16="http://schemas.microsoft.com/office/drawing/2014/main" id="{9A880C44-D0DE-42F2-9422-0BAAFE9177CB}"/>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id="{67779F08-D3DA-49C9-B232-6B0B572FA64E}"/>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536" name="楕円 535">
          <a:extLst>
            <a:ext uri="{FF2B5EF4-FFF2-40B4-BE49-F238E27FC236}">
              <a16:creationId xmlns:a16="http://schemas.microsoft.com/office/drawing/2014/main" id="{DE64A43B-9C6A-4E36-AD09-DD4D6A212D0D}"/>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74295</xdr:rowOff>
    </xdr:to>
    <xdr:cxnSp macro="">
      <xdr:nvCxnSpPr>
        <xdr:cNvPr id="537" name="直線コネクタ 536">
          <a:extLst>
            <a:ext uri="{FF2B5EF4-FFF2-40B4-BE49-F238E27FC236}">
              <a16:creationId xmlns:a16="http://schemas.microsoft.com/office/drawing/2014/main" id="{38BB2590-42BB-4082-90E5-BF0D527F5C8B}"/>
            </a:ext>
          </a:extLst>
        </xdr:cNvPr>
        <xdr:cNvCxnSpPr/>
      </xdr:nvCxnSpPr>
      <xdr:spPr>
        <a:xfrm>
          <a:off x="15481300" y="99669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538" name="楕円 537">
          <a:extLst>
            <a:ext uri="{FF2B5EF4-FFF2-40B4-BE49-F238E27FC236}">
              <a16:creationId xmlns:a16="http://schemas.microsoft.com/office/drawing/2014/main" id="{8A990845-D5B7-4042-8E3D-89E895E3B711}"/>
            </a:ext>
          </a:extLst>
        </xdr:cNvPr>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22860</xdr:rowOff>
    </xdr:to>
    <xdr:cxnSp macro="">
      <xdr:nvCxnSpPr>
        <xdr:cNvPr id="539" name="直線コネクタ 538">
          <a:extLst>
            <a:ext uri="{FF2B5EF4-FFF2-40B4-BE49-F238E27FC236}">
              <a16:creationId xmlns:a16="http://schemas.microsoft.com/office/drawing/2014/main" id="{E2D446F3-181E-4C06-A43D-B6B3D535ECEA}"/>
            </a:ext>
          </a:extLst>
        </xdr:cNvPr>
        <xdr:cNvCxnSpPr/>
      </xdr:nvCxnSpPr>
      <xdr:spPr>
        <a:xfrm>
          <a:off x="14592300" y="9915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40" name="楕円 539">
          <a:extLst>
            <a:ext uri="{FF2B5EF4-FFF2-40B4-BE49-F238E27FC236}">
              <a16:creationId xmlns:a16="http://schemas.microsoft.com/office/drawing/2014/main" id="{1DAA60C7-9E1B-4B70-B9DF-64E6AE87C362}"/>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142875</xdr:rowOff>
    </xdr:to>
    <xdr:cxnSp macro="">
      <xdr:nvCxnSpPr>
        <xdr:cNvPr id="541" name="直線コネクタ 540">
          <a:extLst>
            <a:ext uri="{FF2B5EF4-FFF2-40B4-BE49-F238E27FC236}">
              <a16:creationId xmlns:a16="http://schemas.microsoft.com/office/drawing/2014/main" id="{41DE8275-E39B-4D01-9BB4-067550652B37}"/>
            </a:ext>
          </a:extLst>
        </xdr:cNvPr>
        <xdr:cNvCxnSpPr/>
      </xdr:nvCxnSpPr>
      <xdr:spPr>
        <a:xfrm>
          <a:off x="13703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160655</xdr:rowOff>
    </xdr:from>
    <xdr:to>
      <xdr:col>67</xdr:col>
      <xdr:colOff>101600</xdr:colOff>
      <xdr:row>57</xdr:row>
      <xdr:rowOff>90805</xdr:rowOff>
    </xdr:to>
    <xdr:sp macro="" textlink="">
      <xdr:nvSpPr>
        <xdr:cNvPr id="542" name="楕円 541">
          <a:extLst>
            <a:ext uri="{FF2B5EF4-FFF2-40B4-BE49-F238E27FC236}">
              <a16:creationId xmlns:a16="http://schemas.microsoft.com/office/drawing/2014/main" id="{03E301DF-AA25-4D9B-BC95-429BBC19115D}"/>
            </a:ext>
          </a:extLst>
        </xdr:cNvPr>
        <xdr:cNvSpPr/>
      </xdr:nvSpPr>
      <xdr:spPr>
        <a:xfrm>
          <a:off x="12763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40005</xdr:rowOff>
    </xdr:from>
    <xdr:to>
      <xdr:col>71</xdr:col>
      <xdr:colOff>177800</xdr:colOff>
      <xdr:row>57</xdr:row>
      <xdr:rowOff>91440</xdr:rowOff>
    </xdr:to>
    <xdr:cxnSp macro="">
      <xdr:nvCxnSpPr>
        <xdr:cNvPr id="543" name="直線コネクタ 542">
          <a:extLst>
            <a:ext uri="{FF2B5EF4-FFF2-40B4-BE49-F238E27FC236}">
              <a16:creationId xmlns:a16="http://schemas.microsoft.com/office/drawing/2014/main" id="{4A433BA6-6952-478E-AF64-7CC151F0B8C8}"/>
            </a:ext>
          </a:extLst>
        </xdr:cNvPr>
        <xdr:cNvCxnSpPr/>
      </xdr:nvCxnSpPr>
      <xdr:spPr>
        <a:xfrm>
          <a:off x="12814300" y="9812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150512</xdr:rowOff>
    </xdr:from>
    <xdr:ext cx="405111" cy="259045"/>
    <xdr:sp macro="" textlink="">
      <xdr:nvSpPr>
        <xdr:cNvPr id="544" name="n_1aveValue【保健センター・保健所】&#10;有形固定資産減価償却率">
          <a:extLst>
            <a:ext uri="{FF2B5EF4-FFF2-40B4-BE49-F238E27FC236}">
              <a16:creationId xmlns:a16="http://schemas.microsoft.com/office/drawing/2014/main" id="{5913B686-EB3D-4FBD-A20D-9F62012824E5}"/>
            </a:ext>
          </a:extLst>
        </xdr:cNvPr>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137177</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EF3B5FFE-C636-499E-B933-8DD844EF3EF1}"/>
            </a:ext>
          </a:extLst>
        </xdr:cNvPr>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91457</xdr:rowOff>
    </xdr:from>
    <xdr:ext cx="405111" cy="259045"/>
    <xdr:sp macro="" textlink="">
      <xdr:nvSpPr>
        <xdr:cNvPr id="546" name="n_3aveValue【保健センター・保健所】&#10;有形固定資産減価償却率">
          <a:extLst>
            <a:ext uri="{FF2B5EF4-FFF2-40B4-BE49-F238E27FC236}">
              <a16:creationId xmlns:a16="http://schemas.microsoft.com/office/drawing/2014/main" id="{CB6371BE-F574-4AEE-8277-DA5B8D65D0BB}"/>
            </a:ext>
          </a:extLst>
        </xdr:cNvPr>
        <xdr:cNvSpPr txBox="1"/>
      </xdr:nvSpPr>
      <xdr:spPr>
        <a:xfrm>
          <a:off x="13500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547" name="n_4aveValue【保健センター・保健所】&#10;有形固定資産減価償却率">
          <a:extLst>
            <a:ext uri="{FF2B5EF4-FFF2-40B4-BE49-F238E27FC236}">
              <a16:creationId xmlns:a16="http://schemas.microsoft.com/office/drawing/2014/main" id="{52E10768-499D-4FC2-8629-AAF68170AFA0}"/>
            </a:ext>
          </a:extLst>
        </xdr:cNvPr>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E18C44A8-579E-4489-88FF-75CC9F1ED2EB}"/>
            </a:ext>
          </a:extLst>
        </xdr:cNvPr>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CE2E276D-8F5B-41AC-AFFA-9E7B2A3BAB7E}"/>
            </a:ext>
          </a:extLst>
        </xdr:cNvPr>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50" name="n_3mainValue【保健センター・保健所】&#10;有形固定資産減価償却率">
          <a:extLst>
            <a:ext uri="{FF2B5EF4-FFF2-40B4-BE49-F238E27FC236}">
              <a16:creationId xmlns:a16="http://schemas.microsoft.com/office/drawing/2014/main" id="{41EA17A9-A0CE-4922-8636-3E9815C15A98}"/>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107332</xdr:rowOff>
    </xdr:from>
    <xdr:ext cx="405111" cy="259045"/>
    <xdr:sp macro="" textlink="">
      <xdr:nvSpPr>
        <xdr:cNvPr id="551" name="n_4mainValue【保健センター・保健所】&#10;有形固定資産減価償却率">
          <a:extLst>
            <a:ext uri="{FF2B5EF4-FFF2-40B4-BE49-F238E27FC236}">
              <a16:creationId xmlns:a16="http://schemas.microsoft.com/office/drawing/2014/main" id="{41A881F4-00DB-452F-B6D8-FB27082CEAC4}"/>
            </a:ext>
          </a:extLst>
        </xdr:cNvPr>
        <xdr:cNvSpPr txBox="1"/>
      </xdr:nvSpPr>
      <xdr:spPr>
        <a:xfrm>
          <a:off x="12611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999E72C7-790B-4FAF-82C1-1BD7C2C620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E1087392-7E2D-4C6C-A58C-06D6961411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A05D0642-50B7-46BC-B059-3753B9A7E4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B8C17530-7010-426D-945E-533139719D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134BE794-5436-4F37-9F7A-56D76D5A26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BA2D1347-1FD2-40F6-9CEC-8395BA723C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527C4B35-31DF-471D-82F3-65DD122829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04EE716A-CCCB-4D05-867F-88554E6B96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3EC9F270-9F4B-4E09-9E2D-F17868576B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FE0AC228-ABB6-4F46-A60E-B86D8C1A5D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3AF62112-CD7C-4879-9A45-85A2E37077F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A5C5EE71-5DEF-4B02-B124-4C284465C5A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969E39FB-87C1-44F2-9BA4-F6654850195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3B31FE9C-86B3-456F-A8E7-F529BA3C705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A58EE586-0B09-4B5C-8330-E33594D02F6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843B651F-991B-43AE-A61F-C50C724F74E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EBBA95C9-5769-404A-AE91-B55A1AF4BC0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4DF79353-9E4C-4369-97E2-65041C74C39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3EA07A1A-507F-4ED7-9746-7114BD69862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B59471A5-4E94-427E-B9A3-DC7B01CDC9B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27D74145-E79F-434B-BF77-38ADBA680B8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7CA831F8-FE4B-4AD0-AB43-BAE6B2BFE3E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AFC17D26-2CCA-44CC-A357-907B10EFFF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13B9CDD4-7A8B-4A15-9F0A-213E0ED3E5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1EAB2D4F-F4F7-48D7-B230-A1F141F62F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77" name="直線コネクタ 576">
          <a:extLst>
            <a:ext uri="{FF2B5EF4-FFF2-40B4-BE49-F238E27FC236}">
              <a16:creationId xmlns:a16="http://schemas.microsoft.com/office/drawing/2014/main" id="{D9AEE0F0-CF92-4CF4-81CC-B0C7CA1EFFF0}"/>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30C1D928-3F6E-4116-9062-D129407FC60E}"/>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79" name="直線コネクタ 578">
          <a:extLst>
            <a:ext uri="{FF2B5EF4-FFF2-40B4-BE49-F238E27FC236}">
              <a16:creationId xmlns:a16="http://schemas.microsoft.com/office/drawing/2014/main" id="{64787095-A913-4137-9F0D-24EE8120D4D7}"/>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FCE7ECD5-3F3F-466B-87FC-CB628205F879}"/>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81" name="直線コネクタ 580">
          <a:extLst>
            <a:ext uri="{FF2B5EF4-FFF2-40B4-BE49-F238E27FC236}">
              <a16:creationId xmlns:a16="http://schemas.microsoft.com/office/drawing/2014/main" id="{E321CCD4-DFA3-4678-B8AD-1D6F8FAA3E40}"/>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EE4AF0DF-73E1-459F-BD55-719A0094252F}"/>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83" name="フローチャート: 判断 582">
          <a:extLst>
            <a:ext uri="{FF2B5EF4-FFF2-40B4-BE49-F238E27FC236}">
              <a16:creationId xmlns:a16="http://schemas.microsoft.com/office/drawing/2014/main" id="{78F15933-1257-475F-A7BF-6AA683E3E9E5}"/>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84" name="フローチャート: 判断 583">
          <a:extLst>
            <a:ext uri="{FF2B5EF4-FFF2-40B4-BE49-F238E27FC236}">
              <a16:creationId xmlns:a16="http://schemas.microsoft.com/office/drawing/2014/main" id="{160FFD3E-056D-4A6B-B848-3273FE92FA8B}"/>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85" name="フローチャート: 判断 584">
          <a:extLst>
            <a:ext uri="{FF2B5EF4-FFF2-40B4-BE49-F238E27FC236}">
              <a16:creationId xmlns:a16="http://schemas.microsoft.com/office/drawing/2014/main" id="{4EF06ABD-8FC7-412C-B59B-7F3F4E41D7C4}"/>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86" name="フローチャート: 判断 585">
          <a:extLst>
            <a:ext uri="{FF2B5EF4-FFF2-40B4-BE49-F238E27FC236}">
              <a16:creationId xmlns:a16="http://schemas.microsoft.com/office/drawing/2014/main" id="{C8D8F942-D167-4D94-8744-F9E1881A504B}"/>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87" name="フローチャート: 判断 586">
          <a:extLst>
            <a:ext uri="{FF2B5EF4-FFF2-40B4-BE49-F238E27FC236}">
              <a16:creationId xmlns:a16="http://schemas.microsoft.com/office/drawing/2014/main" id="{FB989905-7095-466A-878D-765698B84BA0}"/>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49351D2-1B66-4969-B0BE-9027C572B6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B91D8A8-731E-477C-B750-B9DB1DC74B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F95DEC7-B32A-4742-9C75-B29B2E0CC2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33A5DD13-2181-4462-95F9-9566BF7B1D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F6BBCBF-A653-4DE6-9EAD-0A584883EC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76563</xdr:rowOff>
    </xdr:from>
    <xdr:to>
      <xdr:col>116</xdr:col>
      <xdr:colOff>114300</xdr:colOff>
      <xdr:row>64</xdr:row>
      <xdr:rowOff>6713</xdr:rowOff>
    </xdr:to>
    <xdr:sp macro="" textlink="">
      <xdr:nvSpPr>
        <xdr:cNvPr id="593" name="楕円 592">
          <a:extLst>
            <a:ext uri="{FF2B5EF4-FFF2-40B4-BE49-F238E27FC236}">
              <a16:creationId xmlns:a16="http://schemas.microsoft.com/office/drawing/2014/main" id="{53E4BE8A-9B59-4B4C-B05A-E9AC2936A409}"/>
            </a:ext>
          </a:extLst>
        </xdr:cNvPr>
        <xdr:cNvSpPr/>
      </xdr:nvSpPr>
      <xdr:spPr>
        <a:xfrm>
          <a:off x="221107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162940</xdr:rowOff>
    </xdr:from>
    <xdr:ext cx="469744" cy="259045"/>
    <xdr:sp macro="" textlink="">
      <xdr:nvSpPr>
        <xdr:cNvPr id="594" name="【保健センター・保健所】&#10;一人当たり面積該当値テキスト">
          <a:extLst>
            <a:ext uri="{FF2B5EF4-FFF2-40B4-BE49-F238E27FC236}">
              <a16:creationId xmlns:a16="http://schemas.microsoft.com/office/drawing/2014/main" id="{4AB370ED-8BF7-4559-89E4-2BC74DBA47C7}"/>
            </a:ext>
          </a:extLst>
        </xdr:cNvPr>
        <xdr:cNvSpPr txBox="1"/>
      </xdr:nvSpPr>
      <xdr:spPr>
        <a:xfrm>
          <a:off x="22199600" y="107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79828</xdr:rowOff>
    </xdr:from>
    <xdr:to>
      <xdr:col>112</xdr:col>
      <xdr:colOff>38100</xdr:colOff>
      <xdr:row>64</xdr:row>
      <xdr:rowOff>9978</xdr:rowOff>
    </xdr:to>
    <xdr:sp macro="" textlink="">
      <xdr:nvSpPr>
        <xdr:cNvPr id="595" name="楕円 594">
          <a:extLst>
            <a:ext uri="{FF2B5EF4-FFF2-40B4-BE49-F238E27FC236}">
              <a16:creationId xmlns:a16="http://schemas.microsoft.com/office/drawing/2014/main" id="{2A0C93B1-A002-4375-B74A-CF1D2206D2D1}"/>
            </a:ext>
          </a:extLst>
        </xdr:cNvPr>
        <xdr:cNvSpPr/>
      </xdr:nvSpPr>
      <xdr:spPr>
        <a:xfrm>
          <a:off x="21272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127363</xdr:rowOff>
    </xdr:from>
    <xdr:to>
      <xdr:col>116</xdr:col>
      <xdr:colOff>63500</xdr:colOff>
      <xdr:row>63</xdr:row>
      <xdr:rowOff>130628</xdr:rowOff>
    </xdr:to>
    <xdr:cxnSp macro="">
      <xdr:nvCxnSpPr>
        <xdr:cNvPr id="596" name="直線コネクタ 595">
          <a:extLst>
            <a:ext uri="{FF2B5EF4-FFF2-40B4-BE49-F238E27FC236}">
              <a16:creationId xmlns:a16="http://schemas.microsoft.com/office/drawing/2014/main" id="{40456CEB-C941-4844-9A47-D66580B619C2}"/>
            </a:ext>
          </a:extLst>
        </xdr:cNvPr>
        <xdr:cNvCxnSpPr/>
      </xdr:nvCxnSpPr>
      <xdr:spPr>
        <a:xfrm flipV="1">
          <a:off x="21323300" y="109287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597" name="楕円 596">
          <a:extLst>
            <a:ext uri="{FF2B5EF4-FFF2-40B4-BE49-F238E27FC236}">
              <a16:creationId xmlns:a16="http://schemas.microsoft.com/office/drawing/2014/main" id="{96651FFB-4C58-48D7-B465-DDDA5BFAD60D}"/>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130628</xdr:rowOff>
    </xdr:from>
    <xdr:to>
      <xdr:col>111</xdr:col>
      <xdr:colOff>177800</xdr:colOff>
      <xdr:row>63</xdr:row>
      <xdr:rowOff>132262</xdr:rowOff>
    </xdr:to>
    <xdr:cxnSp macro="">
      <xdr:nvCxnSpPr>
        <xdr:cNvPr id="598" name="直線コネクタ 597">
          <a:extLst>
            <a:ext uri="{FF2B5EF4-FFF2-40B4-BE49-F238E27FC236}">
              <a16:creationId xmlns:a16="http://schemas.microsoft.com/office/drawing/2014/main" id="{23237314-24C8-4F4B-95F9-C5B0B325F35A}"/>
            </a:ext>
          </a:extLst>
        </xdr:cNvPr>
        <xdr:cNvCxnSpPr/>
      </xdr:nvCxnSpPr>
      <xdr:spPr>
        <a:xfrm flipV="1">
          <a:off x="20434300" y="109319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84727</xdr:rowOff>
    </xdr:from>
    <xdr:to>
      <xdr:col>102</xdr:col>
      <xdr:colOff>165100</xdr:colOff>
      <xdr:row>64</xdr:row>
      <xdr:rowOff>14877</xdr:rowOff>
    </xdr:to>
    <xdr:sp macro="" textlink="">
      <xdr:nvSpPr>
        <xdr:cNvPr id="599" name="楕円 598">
          <a:extLst>
            <a:ext uri="{FF2B5EF4-FFF2-40B4-BE49-F238E27FC236}">
              <a16:creationId xmlns:a16="http://schemas.microsoft.com/office/drawing/2014/main" id="{DBCB9393-295F-4394-8C10-2803A7F23B18}"/>
            </a:ext>
          </a:extLst>
        </xdr:cNvPr>
        <xdr:cNvSpPr/>
      </xdr:nvSpPr>
      <xdr:spPr>
        <a:xfrm>
          <a:off x="19494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132262</xdr:rowOff>
    </xdr:from>
    <xdr:to>
      <xdr:col>107</xdr:col>
      <xdr:colOff>50800</xdr:colOff>
      <xdr:row>63</xdr:row>
      <xdr:rowOff>135527</xdr:rowOff>
    </xdr:to>
    <xdr:cxnSp macro="">
      <xdr:nvCxnSpPr>
        <xdr:cNvPr id="600" name="直線コネクタ 599">
          <a:extLst>
            <a:ext uri="{FF2B5EF4-FFF2-40B4-BE49-F238E27FC236}">
              <a16:creationId xmlns:a16="http://schemas.microsoft.com/office/drawing/2014/main" id="{008E4712-9AFE-4C5D-B310-B4F94356AA55}"/>
            </a:ext>
          </a:extLst>
        </xdr:cNvPr>
        <xdr:cNvCxnSpPr/>
      </xdr:nvCxnSpPr>
      <xdr:spPr>
        <a:xfrm flipV="1">
          <a:off x="19545300" y="1093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91259</xdr:rowOff>
    </xdr:from>
    <xdr:to>
      <xdr:col>98</xdr:col>
      <xdr:colOff>38100</xdr:colOff>
      <xdr:row>63</xdr:row>
      <xdr:rowOff>21409</xdr:rowOff>
    </xdr:to>
    <xdr:sp macro="" textlink="">
      <xdr:nvSpPr>
        <xdr:cNvPr id="601" name="楕円 600">
          <a:extLst>
            <a:ext uri="{FF2B5EF4-FFF2-40B4-BE49-F238E27FC236}">
              <a16:creationId xmlns:a16="http://schemas.microsoft.com/office/drawing/2014/main" id="{94555407-8EBB-4E42-9566-14ABFD2369C9}"/>
            </a:ext>
          </a:extLst>
        </xdr:cNvPr>
        <xdr:cNvSpPr/>
      </xdr:nvSpPr>
      <xdr:spPr>
        <a:xfrm>
          <a:off x="18605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142059</xdr:rowOff>
    </xdr:from>
    <xdr:to>
      <xdr:col>102</xdr:col>
      <xdr:colOff>114300</xdr:colOff>
      <xdr:row>63</xdr:row>
      <xdr:rowOff>135527</xdr:rowOff>
    </xdr:to>
    <xdr:cxnSp macro="">
      <xdr:nvCxnSpPr>
        <xdr:cNvPr id="602" name="直線コネクタ 601">
          <a:extLst>
            <a:ext uri="{FF2B5EF4-FFF2-40B4-BE49-F238E27FC236}">
              <a16:creationId xmlns:a16="http://schemas.microsoft.com/office/drawing/2014/main" id="{BBB1A747-80A2-4E5B-A36F-63DE671E87BC}"/>
            </a:ext>
          </a:extLst>
        </xdr:cNvPr>
        <xdr:cNvCxnSpPr/>
      </xdr:nvCxnSpPr>
      <xdr:spPr>
        <a:xfrm>
          <a:off x="18656300" y="1077195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603" name="n_1aveValue【保健センター・保健所】&#10;一人当たり面積">
          <a:extLst>
            <a:ext uri="{FF2B5EF4-FFF2-40B4-BE49-F238E27FC236}">
              <a16:creationId xmlns:a16="http://schemas.microsoft.com/office/drawing/2014/main" id="{F0EF4781-675B-46A3-8B4F-B139A6ECF8AB}"/>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604" name="n_2aveValue【保健センター・保健所】&#10;一人当たり面積">
          <a:extLst>
            <a:ext uri="{FF2B5EF4-FFF2-40B4-BE49-F238E27FC236}">
              <a16:creationId xmlns:a16="http://schemas.microsoft.com/office/drawing/2014/main" id="{C2ED0437-5920-4390-B1F8-9B70EED0C0E1}"/>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605" name="n_3aveValue【保健センター・保健所】&#10;一人当たり面積">
          <a:extLst>
            <a:ext uri="{FF2B5EF4-FFF2-40B4-BE49-F238E27FC236}">
              <a16:creationId xmlns:a16="http://schemas.microsoft.com/office/drawing/2014/main" id="{2DED30C8-3F01-4D24-BB39-342F88161A0F}"/>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149696</xdr:rowOff>
    </xdr:from>
    <xdr:ext cx="469744" cy="259045"/>
    <xdr:sp macro="" textlink="">
      <xdr:nvSpPr>
        <xdr:cNvPr id="606" name="n_4aveValue【保健センター・保健所】&#10;一人当たり面積">
          <a:extLst>
            <a:ext uri="{FF2B5EF4-FFF2-40B4-BE49-F238E27FC236}">
              <a16:creationId xmlns:a16="http://schemas.microsoft.com/office/drawing/2014/main" id="{44282065-0BFD-4F73-8770-3CA3DC2E7120}"/>
            </a:ext>
          </a:extLst>
        </xdr:cNvPr>
        <xdr:cNvSpPr txBox="1"/>
      </xdr:nvSpPr>
      <xdr:spPr>
        <a:xfrm>
          <a:off x="18421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xdr:rowOff>
    </xdr:from>
    <xdr:ext cx="469744" cy="259045"/>
    <xdr:sp macro="" textlink="">
      <xdr:nvSpPr>
        <xdr:cNvPr id="607" name="n_1mainValue【保健センター・保健所】&#10;一人当たり面積">
          <a:extLst>
            <a:ext uri="{FF2B5EF4-FFF2-40B4-BE49-F238E27FC236}">
              <a16:creationId xmlns:a16="http://schemas.microsoft.com/office/drawing/2014/main" id="{D93545A7-5C4F-4BF3-9376-63E00FCED5CD}"/>
            </a:ext>
          </a:extLst>
        </xdr:cNvPr>
        <xdr:cNvSpPr txBox="1"/>
      </xdr:nvSpPr>
      <xdr:spPr>
        <a:xfrm>
          <a:off x="21075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608" name="n_2mainValue【保健センター・保健所】&#10;一人当たり面積">
          <a:extLst>
            <a:ext uri="{FF2B5EF4-FFF2-40B4-BE49-F238E27FC236}">
              <a16:creationId xmlns:a16="http://schemas.microsoft.com/office/drawing/2014/main" id="{A6B3F134-86DE-4BBB-BDE7-D99F094C85C5}"/>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6004</xdr:rowOff>
    </xdr:from>
    <xdr:ext cx="469744" cy="259045"/>
    <xdr:sp macro="" textlink="">
      <xdr:nvSpPr>
        <xdr:cNvPr id="609" name="n_3mainValue【保健センター・保健所】&#10;一人当たり面積">
          <a:extLst>
            <a:ext uri="{FF2B5EF4-FFF2-40B4-BE49-F238E27FC236}">
              <a16:creationId xmlns:a16="http://schemas.microsoft.com/office/drawing/2014/main" id="{0429B4C3-A0CD-4B92-A629-763D717C2C4F}"/>
            </a:ext>
          </a:extLst>
        </xdr:cNvPr>
        <xdr:cNvSpPr txBox="1"/>
      </xdr:nvSpPr>
      <xdr:spPr>
        <a:xfrm>
          <a:off x="193104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37936</xdr:rowOff>
    </xdr:from>
    <xdr:ext cx="469744" cy="259045"/>
    <xdr:sp macro="" textlink="">
      <xdr:nvSpPr>
        <xdr:cNvPr id="610" name="n_4mainValue【保健センター・保健所】&#10;一人当たり面積">
          <a:extLst>
            <a:ext uri="{FF2B5EF4-FFF2-40B4-BE49-F238E27FC236}">
              <a16:creationId xmlns:a16="http://schemas.microsoft.com/office/drawing/2014/main" id="{64EFB7AF-BB07-4694-8B21-1BF4620C8D09}"/>
            </a:ext>
          </a:extLst>
        </xdr:cNvPr>
        <xdr:cNvSpPr txBox="1"/>
      </xdr:nvSpPr>
      <xdr:spPr>
        <a:xfrm>
          <a:off x="184214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9A31FD5E-F1AC-4229-AC57-017B2073D8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61241997-68BC-442A-8B22-3E49505451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F08FDD7D-9740-4E78-9B92-0802D2C7B9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9AEF2EC-69D9-40B4-9393-FB3D1F20D9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4C2B107A-741E-4CF1-8C8F-5E52121A13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A9E49420-0E4F-47C5-AAA5-66B4F490A5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CEC4D37D-9A8C-4992-8130-B62A1866A8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D11E8FE5-76CA-425E-9C1B-41B8015074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65F7A45B-02DA-4119-B073-90736A87CE5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59852CA5-E577-43B3-8E0F-A2B7F8EB74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B629EC58-3B6B-43C9-BB6E-D92474C256A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a:extLst>
            <a:ext uri="{FF2B5EF4-FFF2-40B4-BE49-F238E27FC236}">
              <a16:creationId xmlns:a16="http://schemas.microsoft.com/office/drawing/2014/main" id="{66DD3AB0-584F-4FC6-B542-582DDC4B4D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a:extLst>
            <a:ext uri="{FF2B5EF4-FFF2-40B4-BE49-F238E27FC236}">
              <a16:creationId xmlns:a16="http://schemas.microsoft.com/office/drawing/2014/main" id="{08211718-B51F-447E-88C3-273058BCEF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a:extLst>
            <a:ext uri="{FF2B5EF4-FFF2-40B4-BE49-F238E27FC236}">
              <a16:creationId xmlns:a16="http://schemas.microsoft.com/office/drawing/2014/main" id="{EE3B9172-F049-44DD-ACB0-78FD71DEAD6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a:extLst>
            <a:ext uri="{FF2B5EF4-FFF2-40B4-BE49-F238E27FC236}">
              <a16:creationId xmlns:a16="http://schemas.microsoft.com/office/drawing/2014/main" id="{2B5D26FF-D167-4D43-A1DC-6F8B4FF922F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a:extLst>
            <a:ext uri="{FF2B5EF4-FFF2-40B4-BE49-F238E27FC236}">
              <a16:creationId xmlns:a16="http://schemas.microsoft.com/office/drawing/2014/main" id="{96C5E6C3-ED1B-4235-94AC-3A0E3A1B94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a:extLst>
            <a:ext uri="{FF2B5EF4-FFF2-40B4-BE49-F238E27FC236}">
              <a16:creationId xmlns:a16="http://schemas.microsoft.com/office/drawing/2014/main" id="{F2275CD7-9FCC-4E88-A450-AC61EE8827E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a:extLst>
            <a:ext uri="{FF2B5EF4-FFF2-40B4-BE49-F238E27FC236}">
              <a16:creationId xmlns:a16="http://schemas.microsoft.com/office/drawing/2014/main" id="{5644D056-530E-49B1-B20A-D301BFA86B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a:extLst>
            <a:ext uri="{FF2B5EF4-FFF2-40B4-BE49-F238E27FC236}">
              <a16:creationId xmlns:a16="http://schemas.microsoft.com/office/drawing/2014/main" id="{89F659D3-3482-4246-A8C5-B9878BFEDF6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a:extLst>
            <a:ext uri="{FF2B5EF4-FFF2-40B4-BE49-F238E27FC236}">
              <a16:creationId xmlns:a16="http://schemas.microsoft.com/office/drawing/2014/main" id="{2A2C8376-41A7-41E0-A082-0A46F23B0F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a:extLst>
            <a:ext uri="{FF2B5EF4-FFF2-40B4-BE49-F238E27FC236}">
              <a16:creationId xmlns:a16="http://schemas.microsoft.com/office/drawing/2014/main" id="{24ED44E9-C886-462A-9E58-2DE08491B7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a:extLst>
            <a:ext uri="{FF2B5EF4-FFF2-40B4-BE49-F238E27FC236}">
              <a16:creationId xmlns:a16="http://schemas.microsoft.com/office/drawing/2014/main" id="{8D4D587D-5E65-4EE6-85F1-EA99D6B726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a:extLst>
            <a:ext uri="{FF2B5EF4-FFF2-40B4-BE49-F238E27FC236}">
              <a16:creationId xmlns:a16="http://schemas.microsoft.com/office/drawing/2014/main" id="{FCA2F19E-9D8A-4A8A-9FE9-5E084111AB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4187F5A7-E7DA-4930-B369-ACFD594993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a:extLst>
            <a:ext uri="{FF2B5EF4-FFF2-40B4-BE49-F238E27FC236}">
              <a16:creationId xmlns:a16="http://schemas.microsoft.com/office/drawing/2014/main" id="{9EFD1B49-9BA5-4369-AB06-74ECF08643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36" name="直線コネクタ 635">
          <a:extLst>
            <a:ext uri="{FF2B5EF4-FFF2-40B4-BE49-F238E27FC236}">
              <a16:creationId xmlns:a16="http://schemas.microsoft.com/office/drawing/2014/main" id="{40B78828-824D-4347-A581-9477E4B6CE55}"/>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a:extLst>
            <a:ext uri="{FF2B5EF4-FFF2-40B4-BE49-F238E27FC236}">
              <a16:creationId xmlns:a16="http://schemas.microsoft.com/office/drawing/2014/main" id="{5039BB94-8062-455A-B34C-9DB7121E16D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a:extLst>
            <a:ext uri="{FF2B5EF4-FFF2-40B4-BE49-F238E27FC236}">
              <a16:creationId xmlns:a16="http://schemas.microsoft.com/office/drawing/2014/main" id="{B83AECEE-4F65-45C1-8E4E-803938AEB01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39" name="【消防施設】&#10;有形固定資産減価償却率最大値テキスト">
          <a:extLst>
            <a:ext uri="{FF2B5EF4-FFF2-40B4-BE49-F238E27FC236}">
              <a16:creationId xmlns:a16="http://schemas.microsoft.com/office/drawing/2014/main" id="{319C2C28-BCDD-403D-A4BA-8416C7A37B6C}"/>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40" name="直線コネクタ 639">
          <a:extLst>
            <a:ext uri="{FF2B5EF4-FFF2-40B4-BE49-F238E27FC236}">
              <a16:creationId xmlns:a16="http://schemas.microsoft.com/office/drawing/2014/main" id="{DB5A8DC1-423C-4B61-B26F-43C7FB827B8A}"/>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41" name="【消防施設】&#10;有形固定資産減価償却率平均値テキスト">
          <a:extLst>
            <a:ext uri="{FF2B5EF4-FFF2-40B4-BE49-F238E27FC236}">
              <a16:creationId xmlns:a16="http://schemas.microsoft.com/office/drawing/2014/main" id="{8849E4E8-5A06-42D6-A6DE-8AF7EB34698C}"/>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42" name="フローチャート: 判断 641">
          <a:extLst>
            <a:ext uri="{FF2B5EF4-FFF2-40B4-BE49-F238E27FC236}">
              <a16:creationId xmlns:a16="http://schemas.microsoft.com/office/drawing/2014/main" id="{429DF302-6C0A-4580-ADE3-01DB348EDEC7}"/>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43" name="フローチャート: 判断 642">
          <a:extLst>
            <a:ext uri="{FF2B5EF4-FFF2-40B4-BE49-F238E27FC236}">
              <a16:creationId xmlns:a16="http://schemas.microsoft.com/office/drawing/2014/main" id="{40A844BD-7020-4384-BB87-3916B8748EA9}"/>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44" name="フローチャート: 判断 643">
          <a:extLst>
            <a:ext uri="{FF2B5EF4-FFF2-40B4-BE49-F238E27FC236}">
              <a16:creationId xmlns:a16="http://schemas.microsoft.com/office/drawing/2014/main" id="{59A9ADD0-51F2-4AF1-99D5-FDEF4232EE6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45" name="フローチャート: 判断 644">
          <a:extLst>
            <a:ext uri="{FF2B5EF4-FFF2-40B4-BE49-F238E27FC236}">
              <a16:creationId xmlns:a16="http://schemas.microsoft.com/office/drawing/2014/main" id="{EDC63AB3-E5E9-4D74-8278-238DCC96969B}"/>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46" name="フローチャート: 判断 645">
          <a:extLst>
            <a:ext uri="{FF2B5EF4-FFF2-40B4-BE49-F238E27FC236}">
              <a16:creationId xmlns:a16="http://schemas.microsoft.com/office/drawing/2014/main" id="{67B68D97-8C3E-4B92-9676-76BABDD6F432}"/>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A91592C-A902-4457-B236-A3CE2CD489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2199BD4D-0732-4E61-B67E-7BB2084265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C2BCA210-6614-4465-B858-EE1459801C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34163505-593C-4D14-BB19-F5DFC573CC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D9D53FD-26A3-4235-B986-DB7BC62BE3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47716</xdr:rowOff>
    </xdr:from>
    <xdr:to>
      <xdr:col>81</xdr:col>
      <xdr:colOff>101600</xdr:colOff>
      <xdr:row>81</xdr:row>
      <xdr:rowOff>149316</xdr:rowOff>
    </xdr:to>
    <xdr:sp macro="" textlink="">
      <xdr:nvSpPr>
        <xdr:cNvPr id="652" name="楕円 651">
          <a:extLst>
            <a:ext uri="{FF2B5EF4-FFF2-40B4-BE49-F238E27FC236}">
              <a16:creationId xmlns:a16="http://schemas.microsoft.com/office/drawing/2014/main" id="{D04991A9-672C-475A-BDCF-6F6B53B84C81}"/>
            </a:ext>
          </a:extLst>
        </xdr:cNvPr>
        <xdr:cNvSpPr/>
      </xdr:nvSpPr>
      <xdr:spPr>
        <a:xfrm>
          <a:off x="15430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22877</xdr:rowOff>
    </xdr:from>
    <xdr:ext cx="405111" cy="259045"/>
    <xdr:sp macro="" textlink="">
      <xdr:nvSpPr>
        <xdr:cNvPr id="653" name="n_1aveValue【消防施設】&#10;有形固定資産減価償却率">
          <a:extLst>
            <a:ext uri="{FF2B5EF4-FFF2-40B4-BE49-F238E27FC236}">
              <a16:creationId xmlns:a16="http://schemas.microsoft.com/office/drawing/2014/main" id="{DA97B6F0-FEFD-4F24-A68C-9FCB75F4F196}"/>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54" name="n_2aveValue【消防施設】&#10;有形固定資産減価償却率">
          <a:extLst>
            <a:ext uri="{FF2B5EF4-FFF2-40B4-BE49-F238E27FC236}">
              <a16:creationId xmlns:a16="http://schemas.microsoft.com/office/drawing/2014/main" id="{C2A17DC3-FED6-4618-A978-1BA31828BD96}"/>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655" name="n_3aveValue【消防施設】&#10;有形固定資産減価償却率">
          <a:extLst>
            <a:ext uri="{FF2B5EF4-FFF2-40B4-BE49-F238E27FC236}">
              <a16:creationId xmlns:a16="http://schemas.microsoft.com/office/drawing/2014/main" id="{41754FCA-6491-4753-9466-3667EF95D938}"/>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56" name="n_4aveValue【消防施設】&#10;有形固定資産減価償却率">
          <a:extLst>
            <a:ext uri="{FF2B5EF4-FFF2-40B4-BE49-F238E27FC236}">
              <a16:creationId xmlns:a16="http://schemas.microsoft.com/office/drawing/2014/main" id="{1452A4CB-70E8-4F5D-BFFA-9FEC31FB5EE2}"/>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165843</xdr:rowOff>
    </xdr:from>
    <xdr:ext cx="405111" cy="259045"/>
    <xdr:sp macro="" textlink="">
      <xdr:nvSpPr>
        <xdr:cNvPr id="657" name="n_1mainValue【消防施設】&#10;有形固定資産減価償却率">
          <a:extLst>
            <a:ext uri="{FF2B5EF4-FFF2-40B4-BE49-F238E27FC236}">
              <a16:creationId xmlns:a16="http://schemas.microsoft.com/office/drawing/2014/main" id="{666B8D05-A337-405C-B7A8-C7669042A72F}"/>
            </a:ext>
          </a:extLst>
        </xdr:cNvPr>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a:extLst>
            <a:ext uri="{FF2B5EF4-FFF2-40B4-BE49-F238E27FC236}">
              <a16:creationId xmlns:a16="http://schemas.microsoft.com/office/drawing/2014/main" id="{B78C337E-6A4E-46AB-8F5C-922AFD3E44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a:extLst>
            <a:ext uri="{FF2B5EF4-FFF2-40B4-BE49-F238E27FC236}">
              <a16:creationId xmlns:a16="http://schemas.microsoft.com/office/drawing/2014/main" id="{7E8232C8-79BD-4251-90D4-63584DEF43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a:extLst>
            <a:ext uri="{FF2B5EF4-FFF2-40B4-BE49-F238E27FC236}">
              <a16:creationId xmlns:a16="http://schemas.microsoft.com/office/drawing/2014/main" id="{6A8666CF-7850-4596-939B-ADD1F6805B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a:extLst>
            <a:ext uri="{FF2B5EF4-FFF2-40B4-BE49-F238E27FC236}">
              <a16:creationId xmlns:a16="http://schemas.microsoft.com/office/drawing/2014/main" id="{4424B276-BCEB-4B7E-BF1B-3E6F046A8E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a:extLst>
            <a:ext uri="{FF2B5EF4-FFF2-40B4-BE49-F238E27FC236}">
              <a16:creationId xmlns:a16="http://schemas.microsoft.com/office/drawing/2014/main" id="{E2D3BE65-4347-4668-8653-9FE6A90B36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a:extLst>
            <a:ext uri="{FF2B5EF4-FFF2-40B4-BE49-F238E27FC236}">
              <a16:creationId xmlns:a16="http://schemas.microsoft.com/office/drawing/2014/main" id="{D30EE10F-BE08-435B-A808-1CE1930965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a:extLst>
            <a:ext uri="{FF2B5EF4-FFF2-40B4-BE49-F238E27FC236}">
              <a16:creationId xmlns:a16="http://schemas.microsoft.com/office/drawing/2014/main" id="{9F372ACE-D2FF-4152-9CE8-23736F1DB1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a:extLst>
            <a:ext uri="{FF2B5EF4-FFF2-40B4-BE49-F238E27FC236}">
              <a16:creationId xmlns:a16="http://schemas.microsoft.com/office/drawing/2014/main" id="{763C1298-94E0-4C53-960B-B189652D7B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a:extLst>
            <a:ext uri="{FF2B5EF4-FFF2-40B4-BE49-F238E27FC236}">
              <a16:creationId xmlns:a16="http://schemas.microsoft.com/office/drawing/2014/main" id="{5BEA0403-B955-4EC8-836C-6B601E179FA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a:extLst>
            <a:ext uri="{FF2B5EF4-FFF2-40B4-BE49-F238E27FC236}">
              <a16:creationId xmlns:a16="http://schemas.microsoft.com/office/drawing/2014/main" id="{AC8759E8-CFC6-4E8F-937F-D02CB2D808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8" name="直線コネクタ 667">
          <a:extLst>
            <a:ext uri="{FF2B5EF4-FFF2-40B4-BE49-F238E27FC236}">
              <a16:creationId xmlns:a16="http://schemas.microsoft.com/office/drawing/2014/main" id="{17A1DDD7-FD69-4D24-A44C-82F4664FC36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9" name="テキスト ボックス 668">
          <a:extLst>
            <a:ext uri="{FF2B5EF4-FFF2-40B4-BE49-F238E27FC236}">
              <a16:creationId xmlns:a16="http://schemas.microsoft.com/office/drawing/2014/main" id="{BFF0E48C-8213-41AC-A600-E33B0D51047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0" name="直線コネクタ 669">
          <a:extLst>
            <a:ext uri="{FF2B5EF4-FFF2-40B4-BE49-F238E27FC236}">
              <a16:creationId xmlns:a16="http://schemas.microsoft.com/office/drawing/2014/main" id="{B2A2B686-167A-4B14-AD43-7527CCBCFCA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1" name="テキスト ボックス 670">
          <a:extLst>
            <a:ext uri="{FF2B5EF4-FFF2-40B4-BE49-F238E27FC236}">
              <a16:creationId xmlns:a16="http://schemas.microsoft.com/office/drawing/2014/main" id="{E1F8201E-F21C-4A73-8FA3-514277B00D6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2" name="直線コネクタ 671">
          <a:extLst>
            <a:ext uri="{FF2B5EF4-FFF2-40B4-BE49-F238E27FC236}">
              <a16:creationId xmlns:a16="http://schemas.microsoft.com/office/drawing/2014/main" id="{9C92C45E-EBED-49D6-8C90-76F7474E930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3" name="テキスト ボックス 672">
          <a:extLst>
            <a:ext uri="{FF2B5EF4-FFF2-40B4-BE49-F238E27FC236}">
              <a16:creationId xmlns:a16="http://schemas.microsoft.com/office/drawing/2014/main" id="{049603D8-DABF-444A-8FF2-87B44A64E08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4" name="直線コネクタ 673">
          <a:extLst>
            <a:ext uri="{FF2B5EF4-FFF2-40B4-BE49-F238E27FC236}">
              <a16:creationId xmlns:a16="http://schemas.microsoft.com/office/drawing/2014/main" id="{6429159A-FA4D-4669-BB90-F919EEF1ECB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5" name="テキスト ボックス 674">
          <a:extLst>
            <a:ext uri="{FF2B5EF4-FFF2-40B4-BE49-F238E27FC236}">
              <a16:creationId xmlns:a16="http://schemas.microsoft.com/office/drawing/2014/main" id="{C81D6075-FD05-43F8-81AC-2068391C7B8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6" name="直線コネクタ 675">
          <a:extLst>
            <a:ext uri="{FF2B5EF4-FFF2-40B4-BE49-F238E27FC236}">
              <a16:creationId xmlns:a16="http://schemas.microsoft.com/office/drawing/2014/main" id="{B49151FC-B645-4734-B88B-3B67DD6F229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7" name="テキスト ボックス 676">
          <a:extLst>
            <a:ext uri="{FF2B5EF4-FFF2-40B4-BE49-F238E27FC236}">
              <a16:creationId xmlns:a16="http://schemas.microsoft.com/office/drawing/2014/main" id="{76EC7C32-48F4-4372-9D72-84074E050A9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8" name="直線コネクタ 677">
          <a:extLst>
            <a:ext uri="{FF2B5EF4-FFF2-40B4-BE49-F238E27FC236}">
              <a16:creationId xmlns:a16="http://schemas.microsoft.com/office/drawing/2014/main" id="{706E63A2-0FF1-4C3E-8F8B-DA6033C7305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2AD1EBBB-D467-477F-A55F-5EDF563CA1B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a:extLst>
            <a:ext uri="{FF2B5EF4-FFF2-40B4-BE49-F238E27FC236}">
              <a16:creationId xmlns:a16="http://schemas.microsoft.com/office/drawing/2014/main" id="{A499CFAD-EEBD-4A2A-ABE2-3DE0A3BB13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EEF1A6A0-6B6B-4DBD-93E4-B8F1C2F27B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a:extLst>
            <a:ext uri="{FF2B5EF4-FFF2-40B4-BE49-F238E27FC236}">
              <a16:creationId xmlns:a16="http://schemas.microsoft.com/office/drawing/2014/main" id="{76721CD0-9A2E-4365-BCED-52D6EDBE43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83" name="直線コネクタ 682">
          <a:extLst>
            <a:ext uri="{FF2B5EF4-FFF2-40B4-BE49-F238E27FC236}">
              <a16:creationId xmlns:a16="http://schemas.microsoft.com/office/drawing/2014/main" id="{C7F61EE0-72EA-45E6-9EA9-5DC233BDDE5B}"/>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84" name="【消防施設】&#10;一人当たり面積最小値テキスト">
          <a:extLst>
            <a:ext uri="{FF2B5EF4-FFF2-40B4-BE49-F238E27FC236}">
              <a16:creationId xmlns:a16="http://schemas.microsoft.com/office/drawing/2014/main" id="{130FEC93-4258-4922-80B1-F0B944AC6B2B}"/>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85" name="直線コネクタ 684">
          <a:extLst>
            <a:ext uri="{FF2B5EF4-FFF2-40B4-BE49-F238E27FC236}">
              <a16:creationId xmlns:a16="http://schemas.microsoft.com/office/drawing/2014/main" id="{16B31A29-8C68-468D-B072-F9D870136D43}"/>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86" name="【消防施設】&#10;一人当たり面積最大値テキスト">
          <a:extLst>
            <a:ext uri="{FF2B5EF4-FFF2-40B4-BE49-F238E27FC236}">
              <a16:creationId xmlns:a16="http://schemas.microsoft.com/office/drawing/2014/main" id="{D8FDC969-CC81-4D18-9788-000535891976}"/>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87" name="直線コネクタ 686">
          <a:extLst>
            <a:ext uri="{FF2B5EF4-FFF2-40B4-BE49-F238E27FC236}">
              <a16:creationId xmlns:a16="http://schemas.microsoft.com/office/drawing/2014/main" id="{768E1194-08D8-437F-A2DA-A7F45FC7B75E}"/>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688" name="【消防施設】&#10;一人当たり面積平均値テキスト">
          <a:extLst>
            <a:ext uri="{FF2B5EF4-FFF2-40B4-BE49-F238E27FC236}">
              <a16:creationId xmlns:a16="http://schemas.microsoft.com/office/drawing/2014/main" id="{84C01771-A925-4ED2-A26B-8F93577D6B73}"/>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89" name="フローチャート: 判断 688">
          <a:extLst>
            <a:ext uri="{FF2B5EF4-FFF2-40B4-BE49-F238E27FC236}">
              <a16:creationId xmlns:a16="http://schemas.microsoft.com/office/drawing/2014/main" id="{64427E1D-01C8-45B0-B8C4-572E5EAABD3C}"/>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90" name="フローチャート: 判断 689">
          <a:extLst>
            <a:ext uri="{FF2B5EF4-FFF2-40B4-BE49-F238E27FC236}">
              <a16:creationId xmlns:a16="http://schemas.microsoft.com/office/drawing/2014/main" id="{5C3F36CC-A51B-4767-AA91-C617ACA20BFE}"/>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91" name="フローチャート: 判断 690">
          <a:extLst>
            <a:ext uri="{FF2B5EF4-FFF2-40B4-BE49-F238E27FC236}">
              <a16:creationId xmlns:a16="http://schemas.microsoft.com/office/drawing/2014/main" id="{D5CDDD5D-3378-4732-AFFF-42F814D22619}"/>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92" name="フローチャート: 判断 691">
          <a:extLst>
            <a:ext uri="{FF2B5EF4-FFF2-40B4-BE49-F238E27FC236}">
              <a16:creationId xmlns:a16="http://schemas.microsoft.com/office/drawing/2014/main" id="{8EED201D-FD0E-4027-80F6-858016CD7463}"/>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93" name="フローチャート: 判断 692">
          <a:extLst>
            <a:ext uri="{FF2B5EF4-FFF2-40B4-BE49-F238E27FC236}">
              <a16:creationId xmlns:a16="http://schemas.microsoft.com/office/drawing/2014/main" id="{1B607B88-4883-4600-959B-FAFD391A78E3}"/>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F63EB123-6705-4E07-918D-0713D82D4F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ED5A56A1-85D4-4E9E-B148-3C679AE37C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A3F6B50-D07C-4230-B8F6-5677A0E6BE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462F9837-6859-4613-8BD6-48B48243E4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1F02BE0F-B513-4A9A-9968-DA51D9745D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699" name="楕円 698">
          <a:extLst>
            <a:ext uri="{FF2B5EF4-FFF2-40B4-BE49-F238E27FC236}">
              <a16:creationId xmlns:a16="http://schemas.microsoft.com/office/drawing/2014/main" id="{E112A8A3-7173-4240-AC7F-3B010FD697B3}"/>
            </a:ext>
          </a:extLst>
        </xdr:cNvPr>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49909</xdr:rowOff>
    </xdr:from>
    <xdr:ext cx="469744" cy="259045"/>
    <xdr:sp macro="" textlink="">
      <xdr:nvSpPr>
        <xdr:cNvPr id="700" name="n_1aveValue【消防施設】&#10;一人当たり面積">
          <a:extLst>
            <a:ext uri="{FF2B5EF4-FFF2-40B4-BE49-F238E27FC236}">
              <a16:creationId xmlns:a16="http://schemas.microsoft.com/office/drawing/2014/main" id="{0AEFCD36-1A4F-4763-9B78-19EDE9948B66}"/>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701" name="n_2aveValue【消防施設】&#10;一人当たり面積">
          <a:extLst>
            <a:ext uri="{FF2B5EF4-FFF2-40B4-BE49-F238E27FC236}">
              <a16:creationId xmlns:a16="http://schemas.microsoft.com/office/drawing/2014/main" id="{72008149-F595-4F29-A138-665F25C684BE}"/>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702" name="n_3aveValue【消防施設】&#10;一人当たり面積">
          <a:extLst>
            <a:ext uri="{FF2B5EF4-FFF2-40B4-BE49-F238E27FC236}">
              <a16:creationId xmlns:a16="http://schemas.microsoft.com/office/drawing/2014/main" id="{C91A9B4F-2B52-4B10-8DC0-4BE07BB30019}"/>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703" name="n_4aveValue【消防施設】&#10;一人当たり面積">
          <a:extLst>
            <a:ext uri="{FF2B5EF4-FFF2-40B4-BE49-F238E27FC236}">
              <a16:creationId xmlns:a16="http://schemas.microsoft.com/office/drawing/2014/main" id="{BD8158B9-3812-49C9-A897-BE218E440ED5}"/>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704" name="n_1mainValue【消防施設】&#10;一人当たり面積">
          <a:extLst>
            <a:ext uri="{FF2B5EF4-FFF2-40B4-BE49-F238E27FC236}">
              <a16:creationId xmlns:a16="http://schemas.microsoft.com/office/drawing/2014/main" id="{87F58B36-F94B-4CE7-ABEA-7D0D80192EB6}"/>
            </a:ext>
          </a:extLst>
        </xdr:cNvPr>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E009B92F-332C-48B2-885D-476A5327E3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E8812C69-8463-4DA5-837E-EE19D3B47D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E8CC08E2-F877-42EB-BD04-0C6EEDD237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883A01B2-0845-474D-9332-C06733D2D9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410CDFC0-C365-4754-8D52-5B5D5105D1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7DCCE9C9-ABF0-4B05-ACBE-B5BD3BAFFC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B46924FA-4F64-42D3-83A5-02A5875BE9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6D4D5D97-1670-4D88-8650-A5AFB5CF051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87B007AF-F8DD-4E0F-B278-93F5158046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45C384A0-93A0-44DE-90AD-580EAAD021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1527DA4E-F102-4AE8-942E-E874F033E0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a:extLst>
            <a:ext uri="{FF2B5EF4-FFF2-40B4-BE49-F238E27FC236}">
              <a16:creationId xmlns:a16="http://schemas.microsoft.com/office/drawing/2014/main" id="{EBB4FF12-2EDD-4470-AC4C-C997C4B6D6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F38B846F-A548-4365-B3E6-17AAC4536D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a:extLst>
            <a:ext uri="{FF2B5EF4-FFF2-40B4-BE49-F238E27FC236}">
              <a16:creationId xmlns:a16="http://schemas.microsoft.com/office/drawing/2014/main" id="{5C32EFCA-3BDC-4F60-AD3A-7ADBED4C54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a:extLst>
            <a:ext uri="{FF2B5EF4-FFF2-40B4-BE49-F238E27FC236}">
              <a16:creationId xmlns:a16="http://schemas.microsoft.com/office/drawing/2014/main" id="{6A0A694B-FAAA-42B4-8ECF-78937B1562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a:extLst>
            <a:ext uri="{FF2B5EF4-FFF2-40B4-BE49-F238E27FC236}">
              <a16:creationId xmlns:a16="http://schemas.microsoft.com/office/drawing/2014/main" id="{92659316-2D96-42C2-AA1B-F0837B82AA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a:extLst>
            <a:ext uri="{FF2B5EF4-FFF2-40B4-BE49-F238E27FC236}">
              <a16:creationId xmlns:a16="http://schemas.microsoft.com/office/drawing/2014/main" id="{99D4F390-B376-4FC1-8732-21650B426E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a:extLst>
            <a:ext uri="{FF2B5EF4-FFF2-40B4-BE49-F238E27FC236}">
              <a16:creationId xmlns:a16="http://schemas.microsoft.com/office/drawing/2014/main" id="{A111A2B6-0E41-4FA7-9A9F-8DA8C46DE33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a:extLst>
            <a:ext uri="{FF2B5EF4-FFF2-40B4-BE49-F238E27FC236}">
              <a16:creationId xmlns:a16="http://schemas.microsoft.com/office/drawing/2014/main" id="{8AEB663C-34F2-4A1F-9649-9774D1A14A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a:extLst>
            <a:ext uri="{FF2B5EF4-FFF2-40B4-BE49-F238E27FC236}">
              <a16:creationId xmlns:a16="http://schemas.microsoft.com/office/drawing/2014/main" id="{F6F0157F-3B7D-4EBE-AD1D-60266B94DC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a:extLst>
            <a:ext uri="{FF2B5EF4-FFF2-40B4-BE49-F238E27FC236}">
              <a16:creationId xmlns:a16="http://schemas.microsoft.com/office/drawing/2014/main" id="{B7DF323D-4275-43E9-9000-F4BF794F41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a:extLst>
            <a:ext uri="{FF2B5EF4-FFF2-40B4-BE49-F238E27FC236}">
              <a16:creationId xmlns:a16="http://schemas.microsoft.com/office/drawing/2014/main" id="{30789505-3F79-49E5-A4AF-8E1397E435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a:extLst>
            <a:ext uri="{FF2B5EF4-FFF2-40B4-BE49-F238E27FC236}">
              <a16:creationId xmlns:a16="http://schemas.microsoft.com/office/drawing/2014/main" id="{52C55ADC-738F-4E68-9782-3CB808BD42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6F1D84F0-E575-4FB4-ABAF-5909117265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a:extLst>
            <a:ext uri="{FF2B5EF4-FFF2-40B4-BE49-F238E27FC236}">
              <a16:creationId xmlns:a16="http://schemas.microsoft.com/office/drawing/2014/main" id="{9D576587-F0F8-4D75-A37E-4BA371D149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30" name="直線コネクタ 729">
          <a:extLst>
            <a:ext uri="{FF2B5EF4-FFF2-40B4-BE49-F238E27FC236}">
              <a16:creationId xmlns:a16="http://schemas.microsoft.com/office/drawing/2014/main" id="{2F21363B-5721-494E-9E71-1D9EAE443D89}"/>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31" name="【庁舎】&#10;有形固定資産減価償却率最小値テキスト">
          <a:extLst>
            <a:ext uri="{FF2B5EF4-FFF2-40B4-BE49-F238E27FC236}">
              <a16:creationId xmlns:a16="http://schemas.microsoft.com/office/drawing/2014/main" id="{7673CF88-B11A-4B12-943E-4CF0C17066BB}"/>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32" name="直線コネクタ 731">
          <a:extLst>
            <a:ext uri="{FF2B5EF4-FFF2-40B4-BE49-F238E27FC236}">
              <a16:creationId xmlns:a16="http://schemas.microsoft.com/office/drawing/2014/main" id="{88015986-77D4-4CA8-9F51-E1967707461E}"/>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3" name="【庁舎】&#10;有形固定資産減価償却率最大値テキスト">
          <a:extLst>
            <a:ext uri="{FF2B5EF4-FFF2-40B4-BE49-F238E27FC236}">
              <a16:creationId xmlns:a16="http://schemas.microsoft.com/office/drawing/2014/main" id="{F5B412AB-8291-45A1-9520-4400EE174915}"/>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4" name="直線コネクタ 733">
          <a:extLst>
            <a:ext uri="{FF2B5EF4-FFF2-40B4-BE49-F238E27FC236}">
              <a16:creationId xmlns:a16="http://schemas.microsoft.com/office/drawing/2014/main" id="{FACB4F56-8829-44CF-B638-D9B6E05729FC}"/>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735" name="【庁舎】&#10;有形固定資産減価償却率平均値テキスト">
          <a:extLst>
            <a:ext uri="{FF2B5EF4-FFF2-40B4-BE49-F238E27FC236}">
              <a16:creationId xmlns:a16="http://schemas.microsoft.com/office/drawing/2014/main" id="{11B98740-4621-4532-85CF-468E19D40E54}"/>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36" name="フローチャート: 判断 735">
          <a:extLst>
            <a:ext uri="{FF2B5EF4-FFF2-40B4-BE49-F238E27FC236}">
              <a16:creationId xmlns:a16="http://schemas.microsoft.com/office/drawing/2014/main" id="{38CF2650-9060-4ABB-95C4-06181FD858E9}"/>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7" name="フローチャート: 判断 736">
          <a:extLst>
            <a:ext uri="{FF2B5EF4-FFF2-40B4-BE49-F238E27FC236}">
              <a16:creationId xmlns:a16="http://schemas.microsoft.com/office/drawing/2014/main" id="{5BE8F6FA-4AB8-4778-8B68-E7B448B73B82}"/>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38" name="フローチャート: 判断 737">
          <a:extLst>
            <a:ext uri="{FF2B5EF4-FFF2-40B4-BE49-F238E27FC236}">
              <a16:creationId xmlns:a16="http://schemas.microsoft.com/office/drawing/2014/main" id="{CFBEFB6F-F7B3-4F62-A9E1-61A4B7B6259B}"/>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9" name="フローチャート: 判断 738">
          <a:extLst>
            <a:ext uri="{FF2B5EF4-FFF2-40B4-BE49-F238E27FC236}">
              <a16:creationId xmlns:a16="http://schemas.microsoft.com/office/drawing/2014/main" id="{EB0E4480-285A-4040-A8A0-30B324DA7385}"/>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40" name="フローチャート: 判断 739">
          <a:extLst>
            <a:ext uri="{FF2B5EF4-FFF2-40B4-BE49-F238E27FC236}">
              <a16:creationId xmlns:a16="http://schemas.microsoft.com/office/drawing/2014/main" id="{93CA8345-3187-4A78-9F21-658CCCC1CA8A}"/>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BFCE52A-8A0C-4BFE-816C-A8B435B44C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8122707-1F82-4FD3-95B2-DAF7B88252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419F1B5-F60A-4D97-B3BE-DF19D4BB3D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49BB2EDA-6100-4E94-87FA-42284EFAF2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9FC0B55A-60D0-4795-B562-9F50E22EB5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46" name="楕円 745">
          <a:extLst>
            <a:ext uri="{FF2B5EF4-FFF2-40B4-BE49-F238E27FC236}">
              <a16:creationId xmlns:a16="http://schemas.microsoft.com/office/drawing/2014/main" id="{11BF5322-7B62-493E-BE7D-68322BC17D8E}"/>
            </a:ext>
          </a:extLst>
        </xdr:cNvPr>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747" name="【庁舎】&#10;有形固定資産減価償却率該当値テキスト">
          <a:extLst>
            <a:ext uri="{FF2B5EF4-FFF2-40B4-BE49-F238E27FC236}">
              <a16:creationId xmlns:a16="http://schemas.microsoft.com/office/drawing/2014/main" id="{D1DCD09E-8018-4EB1-8B74-6D2F2322FF42}"/>
            </a:ext>
          </a:extLst>
        </xdr:cNvPr>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748" name="楕円 747">
          <a:extLst>
            <a:ext uri="{FF2B5EF4-FFF2-40B4-BE49-F238E27FC236}">
              <a16:creationId xmlns:a16="http://schemas.microsoft.com/office/drawing/2014/main" id="{3ABCD975-3996-4456-ACC5-8A9474FB660C}"/>
            </a:ext>
          </a:extLst>
        </xdr:cNvPr>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72934</xdr:rowOff>
    </xdr:from>
    <xdr:to>
      <xdr:col>85</xdr:col>
      <xdr:colOff>127000</xdr:colOff>
      <xdr:row>104</xdr:row>
      <xdr:rowOff>108857</xdr:rowOff>
    </xdr:to>
    <xdr:cxnSp macro="">
      <xdr:nvCxnSpPr>
        <xdr:cNvPr id="749" name="直線コネクタ 748">
          <a:extLst>
            <a:ext uri="{FF2B5EF4-FFF2-40B4-BE49-F238E27FC236}">
              <a16:creationId xmlns:a16="http://schemas.microsoft.com/office/drawing/2014/main" id="{19D5DC9C-E49C-413F-97BC-87AC4339C56B}"/>
            </a:ext>
          </a:extLst>
        </xdr:cNvPr>
        <xdr:cNvCxnSpPr/>
      </xdr:nvCxnSpPr>
      <xdr:spPr>
        <a:xfrm>
          <a:off x="15481300" y="179037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50" name="楕円 749">
          <a:extLst>
            <a:ext uri="{FF2B5EF4-FFF2-40B4-BE49-F238E27FC236}">
              <a16:creationId xmlns:a16="http://schemas.microsoft.com/office/drawing/2014/main" id="{45F0906E-16E7-4B89-9605-33B8B7778F6E}"/>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72934</xdr:rowOff>
    </xdr:to>
    <xdr:cxnSp macro="">
      <xdr:nvCxnSpPr>
        <xdr:cNvPr id="751" name="直線コネクタ 750">
          <a:extLst>
            <a:ext uri="{FF2B5EF4-FFF2-40B4-BE49-F238E27FC236}">
              <a16:creationId xmlns:a16="http://schemas.microsoft.com/office/drawing/2014/main" id="{4BEE51CB-0430-43F8-8F54-90151F4ACE34}"/>
            </a:ext>
          </a:extLst>
        </xdr:cNvPr>
        <xdr:cNvCxnSpPr/>
      </xdr:nvCxnSpPr>
      <xdr:spPr>
        <a:xfrm>
          <a:off x="14592300" y="1787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752" name="楕円 751">
          <a:extLst>
            <a:ext uri="{FF2B5EF4-FFF2-40B4-BE49-F238E27FC236}">
              <a16:creationId xmlns:a16="http://schemas.microsoft.com/office/drawing/2014/main" id="{2E637977-83FB-41C4-8ADE-C5BF54947F10}"/>
            </a:ext>
          </a:extLst>
        </xdr:cNvPr>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41911</xdr:rowOff>
    </xdr:to>
    <xdr:cxnSp macro="">
      <xdr:nvCxnSpPr>
        <xdr:cNvPr id="753" name="直線コネクタ 752">
          <a:extLst>
            <a:ext uri="{FF2B5EF4-FFF2-40B4-BE49-F238E27FC236}">
              <a16:creationId xmlns:a16="http://schemas.microsoft.com/office/drawing/2014/main" id="{3BD2F045-3341-4C18-B2F5-6D83E9A67EA8}"/>
            </a:ext>
          </a:extLst>
        </xdr:cNvPr>
        <xdr:cNvCxnSpPr/>
      </xdr:nvCxnSpPr>
      <xdr:spPr>
        <a:xfrm>
          <a:off x="13703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69487</xdr:rowOff>
    </xdr:from>
    <xdr:to>
      <xdr:col>67</xdr:col>
      <xdr:colOff>101600</xdr:colOff>
      <xdr:row>102</xdr:row>
      <xdr:rowOff>171087</xdr:rowOff>
    </xdr:to>
    <xdr:sp macro="" textlink="">
      <xdr:nvSpPr>
        <xdr:cNvPr id="754" name="楕円 753">
          <a:extLst>
            <a:ext uri="{FF2B5EF4-FFF2-40B4-BE49-F238E27FC236}">
              <a16:creationId xmlns:a16="http://schemas.microsoft.com/office/drawing/2014/main" id="{1FDE28BA-B8FC-402F-ACB1-DD80682F05FC}"/>
            </a:ext>
          </a:extLst>
        </xdr:cNvPr>
        <xdr:cNvSpPr/>
      </xdr:nvSpPr>
      <xdr:spPr>
        <a:xfrm>
          <a:off x="12763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120287</xdr:rowOff>
    </xdr:from>
    <xdr:to>
      <xdr:col>71</xdr:col>
      <xdr:colOff>177800</xdr:colOff>
      <xdr:row>104</xdr:row>
      <xdr:rowOff>9252</xdr:rowOff>
    </xdr:to>
    <xdr:cxnSp macro="">
      <xdr:nvCxnSpPr>
        <xdr:cNvPr id="755" name="直線コネクタ 754">
          <a:extLst>
            <a:ext uri="{FF2B5EF4-FFF2-40B4-BE49-F238E27FC236}">
              <a16:creationId xmlns:a16="http://schemas.microsoft.com/office/drawing/2014/main" id="{42FCC765-47CC-41C4-B364-D940944BD5DE}"/>
            </a:ext>
          </a:extLst>
        </xdr:cNvPr>
        <xdr:cNvCxnSpPr/>
      </xdr:nvCxnSpPr>
      <xdr:spPr>
        <a:xfrm>
          <a:off x="12814300" y="1760818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56" name="n_1aveValue【庁舎】&#10;有形固定資産減価償却率">
          <a:extLst>
            <a:ext uri="{FF2B5EF4-FFF2-40B4-BE49-F238E27FC236}">
              <a16:creationId xmlns:a16="http://schemas.microsoft.com/office/drawing/2014/main" id="{74A006A1-20F2-4925-88DB-9A1240B87A2E}"/>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757" name="n_2aveValue【庁舎】&#10;有形固定資産減価償却率">
          <a:extLst>
            <a:ext uri="{FF2B5EF4-FFF2-40B4-BE49-F238E27FC236}">
              <a16:creationId xmlns:a16="http://schemas.microsoft.com/office/drawing/2014/main" id="{E09F030F-C83D-450B-B838-61C42080B069}"/>
            </a:ext>
          </a:extLst>
        </xdr:cNvPr>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58" name="n_3aveValue【庁舎】&#10;有形固定資産減価償却率">
          <a:extLst>
            <a:ext uri="{FF2B5EF4-FFF2-40B4-BE49-F238E27FC236}">
              <a16:creationId xmlns:a16="http://schemas.microsoft.com/office/drawing/2014/main" id="{1137EFA0-0CD5-47D9-8E34-7B85678B7F7C}"/>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59" name="n_4aveValue【庁舎】&#10;有形固定資産減価償却率">
          <a:extLst>
            <a:ext uri="{FF2B5EF4-FFF2-40B4-BE49-F238E27FC236}">
              <a16:creationId xmlns:a16="http://schemas.microsoft.com/office/drawing/2014/main" id="{3F98C373-7D21-4784-8BB4-8B982F91D231}"/>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140261</xdr:rowOff>
    </xdr:from>
    <xdr:ext cx="405111" cy="259045"/>
    <xdr:sp macro="" textlink="">
      <xdr:nvSpPr>
        <xdr:cNvPr id="760" name="n_1mainValue【庁舎】&#10;有形固定資産減価償却率">
          <a:extLst>
            <a:ext uri="{FF2B5EF4-FFF2-40B4-BE49-F238E27FC236}">
              <a16:creationId xmlns:a16="http://schemas.microsoft.com/office/drawing/2014/main" id="{DDEE2973-EB5A-4383-AC9E-E4061CEC7211}"/>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61" name="n_2mainValue【庁舎】&#10;有形固定資産減価償却率">
          <a:extLst>
            <a:ext uri="{FF2B5EF4-FFF2-40B4-BE49-F238E27FC236}">
              <a16:creationId xmlns:a16="http://schemas.microsoft.com/office/drawing/2014/main" id="{4C42BC21-1273-449A-8B69-E4FFBF212A28}"/>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76579</xdr:rowOff>
    </xdr:from>
    <xdr:ext cx="405111" cy="259045"/>
    <xdr:sp macro="" textlink="">
      <xdr:nvSpPr>
        <xdr:cNvPr id="762" name="n_3mainValue【庁舎】&#10;有形固定資産減価償却率">
          <a:extLst>
            <a:ext uri="{FF2B5EF4-FFF2-40B4-BE49-F238E27FC236}">
              <a16:creationId xmlns:a16="http://schemas.microsoft.com/office/drawing/2014/main" id="{1848E3F6-F86D-4EA5-A5F3-60FC2A41BD23}"/>
            </a:ext>
          </a:extLst>
        </xdr:cNvPr>
        <xdr:cNvSpPr txBox="1"/>
      </xdr:nvSpPr>
      <xdr:spPr>
        <a:xfrm>
          <a:off x="13500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16164</xdr:rowOff>
    </xdr:from>
    <xdr:ext cx="405111" cy="259045"/>
    <xdr:sp macro="" textlink="">
      <xdr:nvSpPr>
        <xdr:cNvPr id="763" name="n_4mainValue【庁舎】&#10;有形固定資産減価償却率">
          <a:extLst>
            <a:ext uri="{FF2B5EF4-FFF2-40B4-BE49-F238E27FC236}">
              <a16:creationId xmlns:a16="http://schemas.microsoft.com/office/drawing/2014/main" id="{21A6694F-E3C0-4C23-A5F4-618D49DD5D5F}"/>
            </a:ext>
          </a:extLst>
        </xdr:cNvPr>
        <xdr:cNvSpPr txBox="1"/>
      </xdr:nvSpPr>
      <xdr:spPr>
        <a:xfrm>
          <a:off x="12611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id="{0C27FF3C-62AD-4134-9019-4ED185FC15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id="{DE6C40E5-86EF-4DAD-BBC6-725CBAC2AA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id="{656152CC-9FF6-4497-A382-E46084C716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id="{46D1ED60-D278-4068-9421-98EBA35700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id="{A40725EC-12B6-4C14-8A76-CF07CC5C28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id="{F663987B-1167-4938-96F1-5EE2C863D2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id="{F20774CA-E5FC-437A-B06B-C28953B0DF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D907FA9B-5911-4604-9367-A74849345B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2231C65A-9526-4551-922B-D084B830C9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AC8483D9-C076-4BB0-B481-891383D0A4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4" name="直線コネクタ 773">
          <a:extLst>
            <a:ext uri="{FF2B5EF4-FFF2-40B4-BE49-F238E27FC236}">
              <a16:creationId xmlns:a16="http://schemas.microsoft.com/office/drawing/2014/main" id="{D363CDFD-854A-449D-A611-C759FFC4556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5" name="テキスト ボックス 774">
          <a:extLst>
            <a:ext uri="{FF2B5EF4-FFF2-40B4-BE49-F238E27FC236}">
              <a16:creationId xmlns:a16="http://schemas.microsoft.com/office/drawing/2014/main" id="{32EC513A-1698-4DC2-98BC-74E4A8A67DC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6" name="直線コネクタ 775">
          <a:extLst>
            <a:ext uri="{FF2B5EF4-FFF2-40B4-BE49-F238E27FC236}">
              <a16:creationId xmlns:a16="http://schemas.microsoft.com/office/drawing/2014/main" id="{9612D0A3-0892-41DD-9103-83D9E9E0690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7" name="テキスト ボックス 776">
          <a:extLst>
            <a:ext uri="{FF2B5EF4-FFF2-40B4-BE49-F238E27FC236}">
              <a16:creationId xmlns:a16="http://schemas.microsoft.com/office/drawing/2014/main" id="{691AAAB2-84A6-4AD5-B208-10B3A0C0FF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8" name="直線コネクタ 777">
          <a:extLst>
            <a:ext uri="{FF2B5EF4-FFF2-40B4-BE49-F238E27FC236}">
              <a16:creationId xmlns:a16="http://schemas.microsoft.com/office/drawing/2014/main" id="{485489AF-E4CD-4557-A20B-BC9D8FAD53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9" name="テキスト ボックス 778">
          <a:extLst>
            <a:ext uri="{FF2B5EF4-FFF2-40B4-BE49-F238E27FC236}">
              <a16:creationId xmlns:a16="http://schemas.microsoft.com/office/drawing/2014/main" id="{7528DB05-2A00-4D9F-8902-31142E2F3E4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0" name="直線コネクタ 779">
          <a:extLst>
            <a:ext uri="{FF2B5EF4-FFF2-40B4-BE49-F238E27FC236}">
              <a16:creationId xmlns:a16="http://schemas.microsoft.com/office/drawing/2014/main" id="{8CD502DC-AAC4-4ADC-97DA-FD793BD3B99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1" name="テキスト ボックス 780">
          <a:extLst>
            <a:ext uri="{FF2B5EF4-FFF2-40B4-BE49-F238E27FC236}">
              <a16:creationId xmlns:a16="http://schemas.microsoft.com/office/drawing/2014/main" id="{00C3CE8E-A726-4014-9512-AADEE8B8F54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2" name="直線コネクタ 781">
          <a:extLst>
            <a:ext uri="{FF2B5EF4-FFF2-40B4-BE49-F238E27FC236}">
              <a16:creationId xmlns:a16="http://schemas.microsoft.com/office/drawing/2014/main" id="{97AF4F54-D87B-4F40-9A45-58F0381CC23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3" name="テキスト ボックス 782">
          <a:extLst>
            <a:ext uri="{FF2B5EF4-FFF2-40B4-BE49-F238E27FC236}">
              <a16:creationId xmlns:a16="http://schemas.microsoft.com/office/drawing/2014/main" id="{60D80703-54CC-4F07-AF65-D962C159311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4" name="直線コネクタ 783">
          <a:extLst>
            <a:ext uri="{FF2B5EF4-FFF2-40B4-BE49-F238E27FC236}">
              <a16:creationId xmlns:a16="http://schemas.microsoft.com/office/drawing/2014/main" id="{2652F078-3F87-40D2-B679-A890301E120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1076621E-9CDC-48E5-AA1F-CDD7FFA950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a:extLst>
            <a:ext uri="{FF2B5EF4-FFF2-40B4-BE49-F238E27FC236}">
              <a16:creationId xmlns:a16="http://schemas.microsoft.com/office/drawing/2014/main" id="{8C715CD4-AB5F-407E-8CA0-9BC5A48814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E2B3A4DE-0A5D-40EB-B578-7EA297E03A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a:extLst>
            <a:ext uri="{FF2B5EF4-FFF2-40B4-BE49-F238E27FC236}">
              <a16:creationId xmlns:a16="http://schemas.microsoft.com/office/drawing/2014/main" id="{6D9F87F1-1748-4250-A501-892E7866A6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89" name="直線コネクタ 788">
          <a:extLst>
            <a:ext uri="{FF2B5EF4-FFF2-40B4-BE49-F238E27FC236}">
              <a16:creationId xmlns:a16="http://schemas.microsoft.com/office/drawing/2014/main" id="{4E4D1C71-78A9-4A58-B477-80ACC52B6E03}"/>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90" name="【庁舎】&#10;一人当たり面積最小値テキスト">
          <a:extLst>
            <a:ext uri="{FF2B5EF4-FFF2-40B4-BE49-F238E27FC236}">
              <a16:creationId xmlns:a16="http://schemas.microsoft.com/office/drawing/2014/main" id="{163EB5BE-1ED6-4B87-B207-45D07A55E87F}"/>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91" name="直線コネクタ 790">
          <a:extLst>
            <a:ext uri="{FF2B5EF4-FFF2-40B4-BE49-F238E27FC236}">
              <a16:creationId xmlns:a16="http://schemas.microsoft.com/office/drawing/2014/main" id="{00756D85-33AA-4A9F-89BD-8064238F5CD9}"/>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92" name="【庁舎】&#10;一人当たり面積最大値テキスト">
          <a:extLst>
            <a:ext uri="{FF2B5EF4-FFF2-40B4-BE49-F238E27FC236}">
              <a16:creationId xmlns:a16="http://schemas.microsoft.com/office/drawing/2014/main" id="{4CD5DD00-72EC-447F-B19F-C2A3B1B24018}"/>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93" name="直線コネクタ 792">
          <a:extLst>
            <a:ext uri="{FF2B5EF4-FFF2-40B4-BE49-F238E27FC236}">
              <a16:creationId xmlns:a16="http://schemas.microsoft.com/office/drawing/2014/main" id="{F36471E1-15C0-470A-A3BC-CE854BADA736}"/>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794" name="【庁舎】&#10;一人当たり面積平均値テキスト">
          <a:extLst>
            <a:ext uri="{FF2B5EF4-FFF2-40B4-BE49-F238E27FC236}">
              <a16:creationId xmlns:a16="http://schemas.microsoft.com/office/drawing/2014/main" id="{CD112EFF-0B6D-4D49-85C2-BB7E2C48AD9F}"/>
            </a:ext>
          </a:extLst>
        </xdr:cNvPr>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95" name="フローチャート: 判断 794">
          <a:extLst>
            <a:ext uri="{FF2B5EF4-FFF2-40B4-BE49-F238E27FC236}">
              <a16:creationId xmlns:a16="http://schemas.microsoft.com/office/drawing/2014/main" id="{D6012E6F-7DAA-48CA-A24E-5F43FB6AB0E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96" name="フローチャート: 判断 795">
          <a:extLst>
            <a:ext uri="{FF2B5EF4-FFF2-40B4-BE49-F238E27FC236}">
              <a16:creationId xmlns:a16="http://schemas.microsoft.com/office/drawing/2014/main" id="{E15AFA4C-B577-4FA2-BB38-D33364D7DADE}"/>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97" name="フローチャート: 判断 796">
          <a:extLst>
            <a:ext uri="{FF2B5EF4-FFF2-40B4-BE49-F238E27FC236}">
              <a16:creationId xmlns:a16="http://schemas.microsoft.com/office/drawing/2014/main" id="{D2B094C1-7959-4130-A19B-1DC5496B7D35}"/>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98" name="フローチャート: 判断 797">
          <a:extLst>
            <a:ext uri="{FF2B5EF4-FFF2-40B4-BE49-F238E27FC236}">
              <a16:creationId xmlns:a16="http://schemas.microsoft.com/office/drawing/2014/main" id="{D223D1ED-F847-4C99-9578-DDC1E9FD20A6}"/>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99" name="フローチャート: 判断 798">
          <a:extLst>
            <a:ext uri="{FF2B5EF4-FFF2-40B4-BE49-F238E27FC236}">
              <a16:creationId xmlns:a16="http://schemas.microsoft.com/office/drawing/2014/main" id="{E0661DE3-0775-4B28-A556-499B3B64E4D1}"/>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A80D6DB9-833A-430E-B117-FD63019A4F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C31F8B32-F433-44FE-A7B9-CFEA64833A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62433D2C-873B-4DEA-BD69-3E217E7B39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25474767-B46F-48FF-9337-2376AEF659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10DCCE6A-37DE-4801-B96F-DFA1D4C541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114663</xdr:rowOff>
    </xdr:from>
    <xdr:to>
      <xdr:col>116</xdr:col>
      <xdr:colOff>114300</xdr:colOff>
      <xdr:row>105</xdr:row>
      <xdr:rowOff>44813</xdr:rowOff>
    </xdr:to>
    <xdr:sp macro="" textlink="">
      <xdr:nvSpPr>
        <xdr:cNvPr id="805" name="楕円 804">
          <a:extLst>
            <a:ext uri="{FF2B5EF4-FFF2-40B4-BE49-F238E27FC236}">
              <a16:creationId xmlns:a16="http://schemas.microsoft.com/office/drawing/2014/main" id="{4FF89486-C171-4265-BFB8-04FB23C10E24}"/>
            </a:ext>
          </a:extLst>
        </xdr:cNvPr>
        <xdr:cNvSpPr/>
      </xdr:nvSpPr>
      <xdr:spPr>
        <a:xfrm>
          <a:off x="221107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137540</xdr:rowOff>
    </xdr:from>
    <xdr:ext cx="469744" cy="259045"/>
    <xdr:sp macro="" textlink="">
      <xdr:nvSpPr>
        <xdr:cNvPr id="806" name="【庁舎】&#10;一人当たり面積該当値テキスト">
          <a:extLst>
            <a:ext uri="{FF2B5EF4-FFF2-40B4-BE49-F238E27FC236}">
              <a16:creationId xmlns:a16="http://schemas.microsoft.com/office/drawing/2014/main" id="{8F11C111-203A-4226-9319-3A34D6D03254}"/>
            </a:ext>
          </a:extLst>
        </xdr:cNvPr>
        <xdr:cNvSpPr txBox="1"/>
      </xdr:nvSpPr>
      <xdr:spPr>
        <a:xfrm>
          <a:off x="22199600"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807" name="楕円 806">
          <a:extLst>
            <a:ext uri="{FF2B5EF4-FFF2-40B4-BE49-F238E27FC236}">
              <a16:creationId xmlns:a16="http://schemas.microsoft.com/office/drawing/2014/main" id="{6C0B41B4-4152-4336-A1AC-680B65F67AC0}"/>
            </a:ext>
          </a:extLst>
        </xdr:cNvPr>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165463</xdr:rowOff>
    </xdr:from>
    <xdr:to>
      <xdr:col>116</xdr:col>
      <xdr:colOff>63500</xdr:colOff>
      <xdr:row>105</xdr:row>
      <xdr:rowOff>3811</xdr:rowOff>
    </xdr:to>
    <xdr:cxnSp macro="">
      <xdr:nvCxnSpPr>
        <xdr:cNvPr id="808" name="直線コネクタ 807">
          <a:extLst>
            <a:ext uri="{FF2B5EF4-FFF2-40B4-BE49-F238E27FC236}">
              <a16:creationId xmlns:a16="http://schemas.microsoft.com/office/drawing/2014/main" id="{E9E9257E-3407-4DB7-95C0-0C784E9F673A}"/>
            </a:ext>
          </a:extLst>
        </xdr:cNvPr>
        <xdr:cNvCxnSpPr/>
      </xdr:nvCxnSpPr>
      <xdr:spPr>
        <a:xfrm flipV="1">
          <a:off x="21323300" y="179962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135345</xdr:rowOff>
    </xdr:from>
    <xdr:to>
      <xdr:col>107</xdr:col>
      <xdr:colOff>101600</xdr:colOff>
      <xdr:row>105</xdr:row>
      <xdr:rowOff>65495</xdr:rowOff>
    </xdr:to>
    <xdr:sp macro="" textlink="">
      <xdr:nvSpPr>
        <xdr:cNvPr id="809" name="楕円 808">
          <a:extLst>
            <a:ext uri="{FF2B5EF4-FFF2-40B4-BE49-F238E27FC236}">
              <a16:creationId xmlns:a16="http://schemas.microsoft.com/office/drawing/2014/main" id="{5147DB3A-0BB6-4AC8-B889-570D88A57945}"/>
            </a:ext>
          </a:extLst>
        </xdr:cNvPr>
        <xdr:cNvSpPr/>
      </xdr:nvSpPr>
      <xdr:spPr>
        <a:xfrm>
          <a:off x="20383500" y="179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14695</xdr:rowOff>
    </xdr:to>
    <xdr:cxnSp macro="">
      <xdr:nvCxnSpPr>
        <xdr:cNvPr id="810" name="直線コネクタ 809">
          <a:extLst>
            <a:ext uri="{FF2B5EF4-FFF2-40B4-BE49-F238E27FC236}">
              <a16:creationId xmlns:a16="http://schemas.microsoft.com/office/drawing/2014/main" id="{F73014BC-8C8F-44B8-871B-8D9FDEB86877}"/>
            </a:ext>
          </a:extLst>
        </xdr:cNvPr>
        <xdr:cNvCxnSpPr/>
      </xdr:nvCxnSpPr>
      <xdr:spPr>
        <a:xfrm flipV="1">
          <a:off x="20434300" y="18006061"/>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144055</xdr:rowOff>
    </xdr:from>
    <xdr:to>
      <xdr:col>102</xdr:col>
      <xdr:colOff>165100</xdr:colOff>
      <xdr:row>105</xdr:row>
      <xdr:rowOff>74205</xdr:rowOff>
    </xdr:to>
    <xdr:sp macro="" textlink="">
      <xdr:nvSpPr>
        <xdr:cNvPr id="811" name="楕円 810">
          <a:extLst>
            <a:ext uri="{FF2B5EF4-FFF2-40B4-BE49-F238E27FC236}">
              <a16:creationId xmlns:a16="http://schemas.microsoft.com/office/drawing/2014/main" id="{327F287D-BD99-4FE6-AA3D-CE3500EFD384}"/>
            </a:ext>
          </a:extLst>
        </xdr:cNvPr>
        <xdr:cNvSpPr/>
      </xdr:nvSpPr>
      <xdr:spPr>
        <a:xfrm>
          <a:off x="19494500" y="17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14695</xdr:rowOff>
    </xdr:from>
    <xdr:to>
      <xdr:col>107</xdr:col>
      <xdr:colOff>50800</xdr:colOff>
      <xdr:row>105</xdr:row>
      <xdr:rowOff>23405</xdr:rowOff>
    </xdr:to>
    <xdr:cxnSp macro="">
      <xdr:nvCxnSpPr>
        <xdr:cNvPr id="812" name="直線コネクタ 811">
          <a:extLst>
            <a:ext uri="{FF2B5EF4-FFF2-40B4-BE49-F238E27FC236}">
              <a16:creationId xmlns:a16="http://schemas.microsoft.com/office/drawing/2014/main" id="{4BF0F00A-BE0B-4D00-8DD2-AA40781AFFFA}"/>
            </a:ext>
          </a:extLst>
        </xdr:cNvPr>
        <xdr:cNvCxnSpPr/>
      </xdr:nvCxnSpPr>
      <xdr:spPr>
        <a:xfrm flipV="1">
          <a:off x="19545300" y="1801694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109220</xdr:rowOff>
    </xdr:from>
    <xdr:to>
      <xdr:col>98</xdr:col>
      <xdr:colOff>38100</xdr:colOff>
      <xdr:row>101</xdr:row>
      <xdr:rowOff>39370</xdr:rowOff>
    </xdr:to>
    <xdr:sp macro="" textlink="">
      <xdr:nvSpPr>
        <xdr:cNvPr id="813" name="楕円 812">
          <a:extLst>
            <a:ext uri="{FF2B5EF4-FFF2-40B4-BE49-F238E27FC236}">
              <a16:creationId xmlns:a16="http://schemas.microsoft.com/office/drawing/2014/main" id="{99D71078-D81F-466F-97BB-220ABB55DED6}"/>
            </a:ext>
          </a:extLst>
        </xdr:cNvPr>
        <xdr:cNvSpPr/>
      </xdr:nvSpPr>
      <xdr:spPr>
        <a:xfrm>
          <a:off x="18605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160020</xdr:rowOff>
    </xdr:from>
    <xdr:to>
      <xdr:col>102</xdr:col>
      <xdr:colOff>114300</xdr:colOff>
      <xdr:row>105</xdr:row>
      <xdr:rowOff>23405</xdr:rowOff>
    </xdr:to>
    <xdr:cxnSp macro="">
      <xdr:nvCxnSpPr>
        <xdr:cNvPr id="814" name="直線コネクタ 813">
          <a:extLst>
            <a:ext uri="{FF2B5EF4-FFF2-40B4-BE49-F238E27FC236}">
              <a16:creationId xmlns:a16="http://schemas.microsoft.com/office/drawing/2014/main" id="{432C4F57-F53E-484C-BF7A-3641349E7A58}"/>
            </a:ext>
          </a:extLst>
        </xdr:cNvPr>
        <xdr:cNvCxnSpPr/>
      </xdr:nvCxnSpPr>
      <xdr:spPr>
        <a:xfrm>
          <a:off x="18656300" y="17305020"/>
          <a:ext cx="889000" cy="7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815" name="n_1aveValue【庁舎】&#10;一人当たり面積">
          <a:extLst>
            <a:ext uri="{FF2B5EF4-FFF2-40B4-BE49-F238E27FC236}">
              <a16:creationId xmlns:a16="http://schemas.microsoft.com/office/drawing/2014/main" id="{C3587713-7874-4986-BF66-811E7737F28D}"/>
            </a:ext>
          </a:extLst>
        </xdr:cNvPr>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816" name="n_2aveValue【庁舎】&#10;一人当たり面積">
          <a:extLst>
            <a:ext uri="{FF2B5EF4-FFF2-40B4-BE49-F238E27FC236}">
              <a16:creationId xmlns:a16="http://schemas.microsoft.com/office/drawing/2014/main" id="{F71AED65-1711-4409-ACDF-5B41C380A2BB}"/>
            </a:ext>
          </a:extLst>
        </xdr:cNvPr>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817" name="n_3aveValue【庁舎】&#10;一人当たり面積">
          <a:extLst>
            <a:ext uri="{FF2B5EF4-FFF2-40B4-BE49-F238E27FC236}">
              <a16:creationId xmlns:a16="http://schemas.microsoft.com/office/drawing/2014/main" id="{D243DA8E-62C5-45E0-99EA-2F5CE155BBA9}"/>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818" name="n_4aveValue【庁舎】&#10;一人当たり面積">
          <a:extLst>
            <a:ext uri="{FF2B5EF4-FFF2-40B4-BE49-F238E27FC236}">
              <a16:creationId xmlns:a16="http://schemas.microsoft.com/office/drawing/2014/main" id="{B3A6752D-874C-49C2-A049-E260D5732C82}"/>
            </a:ext>
          </a:extLst>
        </xdr:cNvPr>
        <xdr:cNvSpPr txBox="1"/>
      </xdr:nvSpPr>
      <xdr:spPr>
        <a:xfrm>
          <a:off x="18421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819" name="n_1mainValue【庁舎】&#10;一人当たり面積">
          <a:extLst>
            <a:ext uri="{FF2B5EF4-FFF2-40B4-BE49-F238E27FC236}">
              <a16:creationId xmlns:a16="http://schemas.microsoft.com/office/drawing/2014/main" id="{A957D11F-B00A-47FE-B3CD-7A826505DE4B}"/>
            </a:ext>
          </a:extLst>
        </xdr:cNvPr>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82022</xdr:rowOff>
    </xdr:from>
    <xdr:ext cx="469744" cy="259045"/>
    <xdr:sp macro="" textlink="">
      <xdr:nvSpPr>
        <xdr:cNvPr id="820" name="n_2mainValue【庁舎】&#10;一人当たり面積">
          <a:extLst>
            <a:ext uri="{FF2B5EF4-FFF2-40B4-BE49-F238E27FC236}">
              <a16:creationId xmlns:a16="http://schemas.microsoft.com/office/drawing/2014/main" id="{707B73BD-13C7-4061-AD66-B8677218AA86}"/>
            </a:ext>
          </a:extLst>
        </xdr:cNvPr>
        <xdr:cNvSpPr txBox="1"/>
      </xdr:nvSpPr>
      <xdr:spPr>
        <a:xfrm>
          <a:off x="20199427" y="177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90732</xdr:rowOff>
    </xdr:from>
    <xdr:ext cx="469744" cy="259045"/>
    <xdr:sp macro="" textlink="">
      <xdr:nvSpPr>
        <xdr:cNvPr id="821" name="n_3mainValue【庁舎】&#10;一人当たり面積">
          <a:extLst>
            <a:ext uri="{FF2B5EF4-FFF2-40B4-BE49-F238E27FC236}">
              <a16:creationId xmlns:a16="http://schemas.microsoft.com/office/drawing/2014/main" id="{5E356210-32D4-4C8C-A641-DE7926F352F0}"/>
            </a:ext>
          </a:extLst>
        </xdr:cNvPr>
        <xdr:cNvSpPr txBox="1"/>
      </xdr:nvSpPr>
      <xdr:spPr>
        <a:xfrm>
          <a:off x="19310427" y="177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55897</xdr:rowOff>
    </xdr:from>
    <xdr:ext cx="469744" cy="259045"/>
    <xdr:sp macro="" textlink="">
      <xdr:nvSpPr>
        <xdr:cNvPr id="822" name="n_4mainValue【庁舎】&#10;一人当たり面積">
          <a:extLst>
            <a:ext uri="{FF2B5EF4-FFF2-40B4-BE49-F238E27FC236}">
              <a16:creationId xmlns:a16="http://schemas.microsoft.com/office/drawing/2014/main" id="{F57D7AE0-0046-4113-AE7D-7C4A44ECC929}"/>
            </a:ext>
          </a:extLst>
        </xdr:cNvPr>
        <xdr:cNvSpPr txBox="1"/>
      </xdr:nvSpPr>
      <xdr:spPr>
        <a:xfrm>
          <a:off x="1842142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a:extLst>
            <a:ext uri="{FF2B5EF4-FFF2-40B4-BE49-F238E27FC236}">
              <a16:creationId xmlns:a16="http://schemas.microsoft.com/office/drawing/2014/main" id="{F9ED605A-A1FB-490A-A146-1C44F1A320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a:extLst>
            <a:ext uri="{FF2B5EF4-FFF2-40B4-BE49-F238E27FC236}">
              <a16:creationId xmlns:a16="http://schemas.microsoft.com/office/drawing/2014/main" id="{720FA2B8-6491-400F-9DD1-BEB71A6D68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a:extLst>
            <a:ext uri="{FF2B5EF4-FFF2-40B4-BE49-F238E27FC236}">
              <a16:creationId xmlns:a16="http://schemas.microsoft.com/office/drawing/2014/main" id="{43E0AD95-7B7A-44F0-8DED-4D71C632C8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を下回っているものが多く、図書館やプール等の新しい施設も多いが、その他老朽化が進んだ公共施設もあり、今後の維持管理に係る経費も増加することが見込まれる。各種計画に基づき、施設の改廃等含め、計画的な運用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ポイント上昇しているが、依然として類似団体平均と比較しても</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ポイント下回る状況にある。今後とも税の徴収体制の強化や未利用財産の売り払いなどの自主財源確保に努めつつ、計画的な投資的事業の実施、経費の抑制を行い効率的な行政運営を行っていく必要がある。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抑制など経常経費の削減を行ってきた結果、類似団体平均と比較しても健全といえる状況にある。今後とも、行政サービスの充実を図りつつも、経費削減の意識を持ち、現在の水準を維持し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115888</xdr:rowOff>
    </xdr:from>
    <xdr:to>
      <xdr:col>23</xdr:col>
      <xdr:colOff>133350</xdr:colOff>
      <xdr:row>61</xdr:row>
      <xdr:rowOff>40957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0288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60</xdr:row>
      <xdr:rowOff>115888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485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61595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244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142557</xdr:rowOff>
    </xdr:from>
    <xdr:to>
      <xdr:col>11</xdr:col>
      <xdr:colOff>31750</xdr:colOff>
      <xdr:row>60</xdr:row>
      <xdr:rowOff>37465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810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161607</xdr:rowOff>
    </xdr:from>
    <xdr:to>
      <xdr:col>23</xdr:col>
      <xdr:colOff>184150</xdr:colOff>
      <xdr:row>61</xdr:row>
      <xdr:rowOff>91757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6684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65088</xdr:rowOff>
    </xdr:from>
    <xdr:to>
      <xdr:col>19</xdr:col>
      <xdr:colOff>184150</xdr:colOff>
      <xdr:row>60</xdr:row>
      <xdr:rowOff>166688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91757</xdr:rowOff>
    </xdr:from>
    <xdr:to>
      <xdr:col>7</xdr:col>
      <xdr:colOff>31750</xdr:colOff>
      <xdr:row>60</xdr:row>
      <xdr:rowOff>21907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32084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職員数や保有施設が多い現状、地理的要因も重なり、人件費・物件費がかさんでいる状況で、常に類似団体平均を上回っている。今後、定員の適正管理による人件費の抑制と、公共施設等の適正管理による物件費の縮減を図り、類似団体に近づけていく必要がある。	</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130302</xdr:rowOff>
    </xdr:from>
    <xdr:to>
      <xdr:col>23</xdr:col>
      <xdr:colOff>133350</xdr:colOff>
      <xdr:row>85</xdr:row>
      <xdr:rowOff>145228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03552"/>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122788</xdr:rowOff>
    </xdr:from>
    <xdr:to>
      <xdr:col>19</xdr:col>
      <xdr:colOff>133350</xdr:colOff>
      <xdr:row>85</xdr:row>
      <xdr:rowOff>130302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96038"/>
          <a:ext cx="889000" cy="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67574</xdr:rowOff>
    </xdr:from>
    <xdr:to>
      <xdr:col>15</xdr:col>
      <xdr:colOff>82550</xdr:colOff>
      <xdr:row>85</xdr:row>
      <xdr:rowOff>122788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40824"/>
          <a:ext cx="889000" cy="5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157415</xdr:rowOff>
    </xdr:from>
    <xdr:to>
      <xdr:col>11</xdr:col>
      <xdr:colOff>31750</xdr:colOff>
      <xdr:row>85</xdr:row>
      <xdr:rowOff>67574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59215"/>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94428</xdr:rowOff>
    </xdr:from>
    <xdr:to>
      <xdr:col>23</xdr:col>
      <xdr:colOff>184150</xdr:colOff>
      <xdr:row>86</xdr:row>
      <xdr:rowOff>24578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66505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79502</xdr:rowOff>
    </xdr:from>
    <xdr:to>
      <xdr:col>19</xdr:col>
      <xdr:colOff>184150</xdr:colOff>
      <xdr:row>86</xdr:row>
      <xdr:rowOff>9652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165879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3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71988</xdr:rowOff>
    </xdr:from>
    <xdr:to>
      <xdr:col>15</xdr:col>
      <xdr:colOff>133350</xdr:colOff>
      <xdr:row>86</xdr:row>
      <xdr:rowOff>2138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6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158365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16774</xdr:rowOff>
    </xdr:from>
    <xdr:to>
      <xdr:col>11</xdr:col>
      <xdr:colOff>82550</xdr:colOff>
      <xdr:row>85</xdr:row>
      <xdr:rowOff>118374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103151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106615</xdr:rowOff>
    </xdr:from>
    <xdr:to>
      <xdr:col>7</xdr:col>
      <xdr:colOff>31750</xdr:colOff>
      <xdr:row>85</xdr:row>
      <xdr:rowOff>36765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21542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9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職員構成の変動により類似団体平均を上回る</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となっている。今後は、町の財政状況や財政運営計画策定の中で、行政サービスの維持と給与水準の適正化に努める。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104321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63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87086</xdr:rowOff>
    </xdr:from>
    <xdr:to>
      <xdr:col>77</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461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87086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120848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2.98</a:t>
          </a:r>
          <a:r>
            <a:rPr kumimoji="1" lang="ja-JP" altLang="en-US" sz="1300">
              <a:latin typeface="ＭＳ Ｐゴシック" panose="020B0600070205080204" pitchFamily="50" charset="-128"/>
              <a:ea typeface="ＭＳ Ｐゴシック" panose="020B0600070205080204" pitchFamily="50" charset="-128"/>
            </a:rPr>
            <a:t>人多い</a:t>
          </a:r>
          <a:r>
            <a:rPr kumimoji="1" lang="en-US" altLang="ja-JP" sz="1300">
              <a:latin typeface="ＭＳ Ｐゴシック" panose="020B0600070205080204" pitchFamily="50" charset="-128"/>
              <a:ea typeface="ＭＳ Ｐゴシック" panose="020B0600070205080204" pitchFamily="50" charset="-128"/>
            </a:rPr>
            <a:t>14.73</a:t>
          </a:r>
          <a:r>
            <a:rPr kumimoji="1" lang="ja-JP" altLang="en-US" sz="1300">
              <a:latin typeface="ＭＳ Ｐゴシック" panose="020B0600070205080204" pitchFamily="50" charset="-128"/>
              <a:ea typeface="ＭＳ Ｐゴシック" panose="020B0600070205080204" pitchFamily="50" charset="-128"/>
            </a:rPr>
            <a:t>人となっており、職員数が多い状況が続いている。引き続き、定員適正化計画に基づいた新規採用の抑制などを図っていく必要がある。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149296</xdr:rowOff>
    </xdr:from>
    <xdr:to>
      <xdr:col>81</xdr:col>
      <xdr:colOff>44450</xdr:colOff>
      <xdr:row>65</xdr:row>
      <xdr:rowOff>16721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22096"/>
          <a:ext cx="8382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103717</xdr:rowOff>
    </xdr:from>
    <xdr:to>
      <xdr:col>77</xdr:col>
      <xdr:colOff>44450</xdr:colOff>
      <xdr:row>64</xdr:row>
      <xdr:rowOff>149296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76517"/>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94333</xdr:rowOff>
    </xdr:from>
    <xdr:to>
      <xdr:col>72</xdr:col>
      <xdr:colOff>203200</xdr:colOff>
      <xdr:row>64</xdr:row>
      <xdr:rowOff>103717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6713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24624</xdr:rowOff>
    </xdr:from>
    <xdr:to>
      <xdr:col>68</xdr:col>
      <xdr:colOff>152400</xdr:colOff>
      <xdr:row>64</xdr:row>
      <xdr:rowOff>94333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97424"/>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137371</xdr:rowOff>
    </xdr:from>
    <xdr:to>
      <xdr:col>81</xdr:col>
      <xdr:colOff>95250</xdr:colOff>
      <xdr:row>65</xdr:row>
      <xdr:rowOff>67521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109448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98496</xdr:rowOff>
    </xdr:from>
    <xdr:to>
      <xdr:col>77</xdr:col>
      <xdr:colOff>95250</xdr:colOff>
      <xdr:row>65</xdr:row>
      <xdr:rowOff>28646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13423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5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52917</xdr:rowOff>
    </xdr:from>
    <xdr:to>
      <xdr:col>73</xdr:col>
      <xdr:colOff>44450</xdr:colOff>
      <xdr:row>64</xdr:row>
      <xdr:rowOff>154517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139294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43533</xdr:rowOff>
    </xdr:from>
    <xdr:to>
      <xdr:col>68</xdr:col>
      <xdr:colOff>203200</xdr:colOff>
      <xdr:row>64</xdr:row>
      <xdr:rowOff>145133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129910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145274</xdr:rowOff>
    </xdr:from>
    <xdr:to>
      <xdr:col>64</xdr:col>
      <xdr:colOff>152400</xdr:colOff>
      <xdr:row>64</xdr:row>
      <xdr:rowOff>75424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60201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3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かけて借入の抑制や交付税算入のある起債の発行に努めてきた結果、比率は減少傾向にあったが、近年は発行額が増加していることもあり、令和元年度では前年度に引き続き増加となっている。今後も増加することが見込まれるため、事業の緊急度やニーズを踏まえ、適正な事業量のもと起債の発行抑制等を行っていかなければならな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592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41</xdr:row>
      <xdr:rowOff>129822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7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49389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79022</xdr:rowOff>
    </xdr:from>
    <xdr:to>
      <xdr:col>77</xdr:col>
      <xdr:colOff>95250</xdr:colOff>
      <xdr:row>42</xdr:row>
      <xdr:rowOff>9172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近年の大型事業の実施に伴い、起債発行額が増加しているため、平成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年度では増加に転じており、今後も比率が増加することが見込まれる。新規発行の限度額を定めるなど、起債発行の抑制に努める必要がある。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78571</xdr:rowOff>
    </xdr:from>
    <xdr:to>
      <xdr:col>81</xdr:col>
      <xdr:colOff>44450</xdr:colOff>
      <xdr:row>17</xdr:row>
      <xdr:rowOff>93049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9322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12615</xdr:rowOff>
    </xdr:from>
    <xdr:to>
      <xdr:col>77</xdr:col>
      <xdr:colOff>44450</xdr:colOff>
      <xdr:row>17</xdr:row>
      <xdr:rowOff>93049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2726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159131</xdr:rowOff>
    </xdr:from>
    <xdr:to>
      <xdr:col>72</xdr:col>
      <xdr:colOff>203200</xdr:colOff>
      <xdr:row>17</xdr:row>
      <xdr:rowOff>12615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0233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159131</xdr:rowOff>
    </xdr:from>
    <xdr:to>
      <xdr:col>68</xdr:col>
      <xdr:colOff>152400</xdr:colOff>
      <xdr:row>17</xdr:row>
      <xdr:rowOff>53636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0233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27771</xdr:rowOff>
    </xdr:from>
    <xdr:to>
      <xdr:col>81</xdr:col>
      <xdr:colOff>95250</xdr:colOff>
      <xdr:row>17</xdr:row>
      <xdr:rowOff>129371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171298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1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42249</xdr:rowOff>
    </xdr:from>
    <xdr:to>
      <xdr:col>77</xdr:col>
      <xdr:colOff>95250</xdr:colOff>
      <xdr:row>17</xdr:row>
      <xdr:rowOff>143849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128626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4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133265</xdr:rowOff>
    </xdr:from>
    <xdr:to>
      <xdr:col>73</xdr:col>
      <xdr:colOff>44450</xdr:colOff>
      <xdr:row>17</xdr:row>
      <xdr:rowOff>63415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48192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108331</xdr:rowOff>
    </xdr:from>
    <xdr:to>
      <xdr:col>68</xdr:col>
      <xdr:colOff>203200</xdr:colOff>
      <xdr:row>17</xdr:row>
      <xdr:rowOff>38481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23258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2836</xdr:rowOff>
    </xdr:from>
    <xdr:to>
      <xdr:col>64</xdr:col>
      <xdr:colOff>152400</xdr:colOff>
      <xdr:row>17</xdr:row>
      <xdr:rowOff>104436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89213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人件費に係る割合は低くなっているが、職員数が多いことや給与水準が高めであることから決算額としては類似団体を上回っている状況にあり、人件費の縮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67128</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67128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16328</xdr:rowOff>
    </xdr:from>
    <xdr:to>
      <xdr:col>11</xdr:col>
      <xdr:colOff>60325</xdr:colOff>
      <xdr:row>36</xdr:row>
      <xdr:rowOff>117928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補助費等や公債費の割合が大きいため、類似団体平均に比べると経常経費のうち、物件費に係る割合は低くなっているが、継続して縮減に努める必要がある。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170543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59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9979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64407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補助費等や公債費の割合が大きいため、類似団体平均に比べると経常経費のうち、扶助費に係る割合は低くなっているが、住民ニーズ等必要な事業を見極め、適正な事業実施に努める必要がある。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補助費等や公債費の割合が大きいため、類似団体平均に比べると経常経費のうち、その他の経費に係る割合はかなり低くなっている。全体的な経費の見直しを図る中で、適正な経費水準の維持に努めていく。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50" name="その他グラフ枠">
          <a:extLst>
            <a:ext uri="{FF2B5EF4-FFF2-40B4-BE49-F238E27FC236}">
              <a16:creationId xmlns:a16="http://schemas.microsoft.com/office/drawing/2014/main" id="{00000000-0008-0000-0400-0000F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2903</xdr:rowOff>
    </xdr:from>
    <xdr:to>
      <xdr:col>82</xdr:col>
      <xdr:colOff>107950</xdr:colOff>
      <xdr:row>60</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6510000" y="9261203"/>
          <a:ext cx="0" cy="116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2" name="その他最小値テキスト">
          <a:extLst>
            <a:ext uri="{FF2B5EF4-FFF2-40B4-BE49-F238E27FC236}">
              <a16:creationId xmlns:a16="http://schemas.microsoft.com/office/drawing/2014/main" id="{00000000-0008-0000-0400-0000FC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89280</xdr:rowOff>
    </xdr:from>
    <xdr:ext cx="762000" cy="259045"/>
    <xdr:sp macro="" textlink="">
      <xdr:nvSpPr>
        <xdr:cNvPr id="254" name="その他最大値テキスト">
          <a:extLst>
            <a:ext uri="{FF2B5EF4-FFF2-40B4-BE49-F238E27FC236}">
              <a16:creationId xmlns:a16="http://schemas.microsoft.com/office/drawing/2014/main" id="{00000000-0008-0000-0400-0000FE000000}"/>
            </a:ext>
          </a:extLst>
        </xdr:cNvPr>
        <xdr:cNvSpPr txBox="1"/>
      </xdr:nvSpPr>
      <xdr:spPr>
        <a:xfrm>
          <a:off x="16598900" y="900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2903</xdr:rowOff>
    </xdr:from>
    <xdr:to>
      <xdr:col>82</xdr:col>
      <xdr:colOff>196850</xdr:colOff>
      <xdr:row>54</xdr:row>
      <xdr:rowOff>2903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6421100" y="926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2903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5671800" y="92481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82567</xdr:rowOff>
    </xdr:from>
    <xdr:ext cx="762000" cy="259045"/>
    <xdr:sp macro="" textlink="">
      <xdr:nvSpPr>
        <xdr:cNvPr id="257" name="その他平均値テキスト">
          <a:extLst>
            <a:ext uri="{FF2B5EF4-FFF2-40B4-BE49-F238E27FC236}">
              <a16:creationId xmlns:a16="http://schemas.microsoft.com/office/drawing/2014/main" id="{00000000-0008-0000-0400-000001010000}"/>
            </a:ext>
          </a:extLst>
        </xdr:cNvPr>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35560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4782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74749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893800" y="9293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149678</xdr:rowOff>
    </xdr:from>
    <xdr:to>
      <xdr:col>74</xdr:col>
      <xdr:colOff>31750</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4732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74749</xdr:rowOff>
    </xdr:from>
    <xdr:to>
      <xdr:col>69</xdr:col>
      <xdr:colOff>92075</xdr:colOff>
      <xdr:row>54</xdr:row>
      <xdr:rowOff>100874</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flipV="1">
          <a:off x="13004800" y="9333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6" name="フローチャート: 判断 265">
          <a:extLst>
            <a:ext uri="{FF2B5EF4-FFF2-40B4-BE49-F238E27FC236}">
              <a16:creationId xmlns:a16="http://schemas.microsoft.com/office/drawing/2014/main" id="{00000000-0008-0000-0400-00000A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68" name="フローチャート: 判断 267">
          <a:extLst>
            <a:ext uri="{FF2B5EF4-FFF2-40B4-BE49-F238E27FC236}">
              <a16:creationId xmlns:a16="http://schemas.microsoft.com/office/drawing/2014/main" id="{00000000-0008-0000-0400-00000C010000}"/>
            </a:ext>
          </a:extLst>
        </xdr:cNvPr>
        <xdr:cNvSpPr/>
      </xdr:nvSpPr>
      <xdr:spPr>
        <a:xfrm>
          <a:off x="12954000" y="989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123553</xdr:rowOff>
    </xdr:from>
    <xdr:to>
      <xdr:col>82</xdr:col>
      <xdr:colOff>158750</xdr:colOff>
      <xdr:row>54</xdr:row>
      <xdr:rowOff>53703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64592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32130</xdr:rowOff>
    </xdr:from>
    <xdr:ext cx="762000" cy="259045"/>
    <xdr:sp macro="" textlink="">
      <xdr:nvSpPr>
        <xdr:cNvPr id="276" name="その他該当値テキスト">
          <a:extLst>
            <a:ext uri="{FF2B5EF4-FFF2-40B4-BE49-F238E27FC236}">
              <a16:creationId xmlns:a16="http://schemas.microsoft.com/office/drawing/2014/main" id="{00000000-0008-0000-0400-000014010000}"/>
            </a:ext>
          </a:extLst>
        </xdr:cNvPr>
        <xdr:cNvSpPr txBox="1"/>
      </xdr:nvSpPr>
      <xdr:spPr>
        <a:xfrm>
          <a:off x="16598900" y="91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23949</xdr:rowOff>
    </xdr:from>
    <xdr:to>
      <xdr:col>69</xdr:col>
      <xdr:colOff>142875</xdr:colOff>
      <xdr:row>54</xdr:row>
      <xdr:rowOff>125549</xdr:rowOff>
    </xdr:to>
    <xdr:sp macro="" textlink="">
      <xdr:nvSpPr>
        <xdr:cNvPr id="281" name="楕円 280">
          <a:extLst>
            <a:ext uri="{FF2B5EF4-FFF2-40B4-BE49-F238E27FC236}">
              <a16:creationId xmlns:a16="http://schemas.microsoft.com/office/drawing/2014/main" id="{00000000-0008-0000-0400-000019010000}"/>
            </a:ext>
          </a:extLst>
        </xdr:cNvPr>
        <xdr:cNvSpPr/>
      </xdr:nvSpPr>
      <xdr:spPr>
        <a:xfrm>
          <a:off x="13843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135726</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3512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50074</xdr:rowOff>
    </xdr:from>
    <xdr:to>
      <xdr:col>65</xdr:col>
      <xdr:colOff>53975</xdr:colOff>
      <xdr:row>54</xdr:row>
      <xdr:rowOff>151674</xdr:rowOff>
    </xdr:to>
    <xdr:sp macro="" textlink="">
      <xdr:nvSpPr>
        <xdr:cNvPr id="283" name="楕円 282">
          <a:extLst>
            <a:ext uri="{FF2B5EF4-FFF2-40B4-BE49-F238E27FC236}">
              <a16:creationId xmlns:a16="http://schemas.microsoft.com/office/drawing/2014/main" id="{00000000-0008-0000-0400-00001B010000}"/>
            </a:ext>
          </a:extLst>
        </xdr:cNvPr>
        <xdr:cNvSpPr/>
      </xdr:nvSpPr>
      <xdr:spPr>
        <a:xfrm>
          <a:off x="12954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161851</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623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比率が類似団体を大きく上回っている要因の一つとしては、大雪地区広域連合への負担金が計上されていることが挙げられる。団体等に補助金を交付する事業も多いため、事業内容の精査により適正化を図っていく必要がある。</a:t>
          </a:r>
        </a:p>
        <a:p>
          <a:r>
            <a:rPr kumimoji="1" lang="ja-JP" altLang="en-US" sz="1300">
              <a:latin typeface="ＭＳ Ｐゴシック" panose="020B0600070205080204" pitchFamily="50" charset="-128"/>
              <a:ea typeface="ＭＳ Ｐゴシック" panose="020B0600070205080204" pitchFamily="50" charset="-128"/>
            </a:rPr>
            <a:t>　また、補助費等に係る割合が大きいことが他の費用割合を下げている要因でもあるため、分析等を行っていくうえでも適正化が必要である。</a:t>
          </a:r>
        </a:p>
      </xdr:txBody>
    </xdr:sp>
    <xdr:clientData/>
  </xdr:twoCellAnchor>
  <xdr:oneCellAnchor>
    <xdr:from>
      <xdr:col>62</xdr:col>
      <xdr:colOff>6350</xdr:colOff>
      <xdr:row>29</xdr:row>
      <xdr:rowOff>107950</xdr:rowOff>
    </xdr:from>
    <xdr:ext cx="298543" cy="225703"/>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24130</xdr:rowOff>
    </xdr:from>
    <xdr:to>
      <xdr:col>82</xdr:col>
      <xdr:colOff>107950</xdr:colOff>
      <xdr:row>41</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7053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1270</xdr:rowOff>
    </xdr:from>
    <xdr:to>
      <xdr:col>78</xdr:col>
      <xdr:colOff>69850</xdr:colOff>
      <xdr:row>41</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4782800" y="703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1270</xdr:rowOff>
    </xdr:from>
    <xdr:to>
      <xdr:col>73</xdr:col>
      <xdr:colOff>180975</xdr:colOff>
      <xdr:row>41</xdr:row>
      <xdr:rowOff>1270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703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1270</xdr:rowOff>
    </xdr:from>
    <xdr:to>
      <xdr:col>69</xdr:col>
      <xdr:colOff>92075</xdr:colOff>
      <xdr:row>41</xdr:row>
      <xdr:rowOff>16510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004800" y="703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64770</xdr:rowOff>
    </xdr:from>
    <xdr:to>
      <xdr:col>82</xdr:col>
      <xdr:colOff>158750</xdr:colOff>
      <xdr:row>41</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144797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144780</xdr:rowOff>
    </xdr:from>
    <xdr:to>
      <xdr:col>78</xdr:col>
      <xdr:colOff>120650</xdr:colOff>
      <xdr:row>41</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59707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121920</xdr:rowOff>
    </xdr:from>
    <xdr:to>
      <xdr:col>74</xdr:col>
      <xdr:colOff>31750</xdr:colOff>
      <xdr:row>41</xdr:row>
      <xdr:rowOff>52070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36847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121920</xdr:rowOff>
    </xdr:from>
    <xdr:to>
      <xdr:col>69</xdr:col>
      <xdr:colOff>142875</xdr:colOff>
      <xdr:row>41</xdr:row>
      <xdr:rowOff>52070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36847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137160</xdr:rowOff>
    </xdr:from>
    <xdr:to>
      <xdr:col>65</xdr:col>
      <xdr:colOff>53975</xdr:colOff>
      <xdr:row>41</xdr:row>
      <xdr:rowOff>67310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52087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発行額の増加傾向を受け、公債費の割合も増加している現状にあり、今後数年は増加し続けることが見込まれる。他団体と比べ、住民一人当たりの元利償還金の額が多く、公債費及び補助費等に係る割合が大きいといった特徴があるため、起債抑制等により類似団体に近づけていく必要がある。</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115570</xdr:rowOff>
    </xdr:from>
    <xdr:to>
      <xdr:col>24</xdr:col>
      <xdr:colOff>25400</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88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46989</xdr:rowOff>
    </xdr:from>
    <xdr:to>
      <xdr:col>19</xdr:col>
      <xdr:colOff>187325</xdr:colOff>
      <xdr:row>78</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200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18414</xdr:rowOff>
    </xdr:from>
    <xdr:to>
      <xdr:col>15</xdr:col>
      <xdr:colOff>98425</xdr:colOff>
      <xdr:row>78</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915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78</xdr:row>
      <xdr:rowOff>18414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057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64770</xdr:rowOff>
    </xdr:from>
    <xdr:to>
      <xdr:col>20</xdr:col>
      <xdr:colOff>38100</xdr:colOff>
      <xdr:row>78</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151147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167639</xdr:rowOff>
    </xdr:from>
    <xdr:to>
      <xdr:col>15</xdr:col>
      <xdr:colOff>149225</xdr:colOff>
      <xdr:row>78</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82566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139064</xdr:rowOff>
    </xdr:from>
    <xdr:to>
      <xdr:col>11</xdr:col>
      <xdr:colOff>60325</xdr:colOff>
      <xdr:row>78</xdr:row>
      <xdr:rowOff>69214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53991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占める割合が類似団体に比べると大きいため、公債費以外が占める割合は相対的に少なくなっているが、公債費増大の要因ともなっている普通建設事業費が他団体を大幅に上回っている現状がある。今後事業費の見直しを図っていく中で公債費の縮減を図り、適正化を図っ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167005</xdr:rowOff>
    </xdr:from>
    <xdr:to>
      <xdr:col>82</xdr:col>
      <xdr:colOff>107950</xdr:colOff>
      <xdr:row>74</xdr:row>
      <xdr:rowOff>52705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6828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167005</xdr:rowOff>
    </xdr:from>
    <xdr:to>
      <xdr:col>78</xdr:col>
      <xdr:colOff>69850</xdr:colOff>
      <xdr:row>74</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682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18415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700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18415</xdr:rowOff>
    </xdr:from>
    <xdr:to>
      <xdr:col>69</xdr:col>
      <xdr:colOff>92075</xdr:colOff>
      <xdr:row>74</xdr:row>
      <xdr:rowOff>41275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705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1905</xdr:rowOff>
    </xdr:from>
    <xdr:to>
      <xdr:col>82</xdr:col>
      <xdr:colOff>158750</xdr:colOff>
      <xdr:row>74</xdr:row>
      <xdr:rowOff>103505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18432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116205</xdr:rowOff>
    </xdr:from>
    <xdr:to>
      <xdr:col>78</xdr:col>
      <xdr:colOff>120650</xdr:colOff>
      <xdr:row>74</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56532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0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139065</xdr:rowOff>
    </xdr:from>
    <xdr:to>
      <xdr:col>69</xdr:col>
      <xdr:colOff>142875</xdr:colOff>
      <xdr:row>74</xdr:row>
      <xdr:rowOff>69215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79392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2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161925</xdr:rowOff>
    </xdr:from>
    <xdr:to>
      <xdr:col>65</xdr:col>
      <xdr:colOff>53975</xdr:colOff>
      <xdr:row>74</xdr:row>
      <xdr:rowOff>92075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102252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120752</xdr:rowOff>
    </xdr:from>
    <xdr:to>
      <xdr:col>29</xdr:col>
      <xdr:colOff>127000</xdr:colOff>
      <xdr:row>13</xdr:row>
      <xdr:rowOff>122428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7227"/>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122428</xdr:rowOff>
    </xdr:from>
    <xdr:to>
      <xdr:col>26</xdr:col>
      <xdr:colOff>50800</xdr:colOff>
      <xdr:row>14</xdr:row>
      <xdr:rowOff>10858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98903"/>
          <a:ext cx="698500" cy="5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10858</xdr:rowOff>
    </xdr:from>
    <xdr:to>
      <xdr:col>22</xdr:col>
      <xdr:colOff>114300</xdr:colOff>
      <xdr:row>14</xdr:row>
      <xdr:rowOff>107213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58783"/>
          <a:ext cx="698500" cy="9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107213</xdr:rowOff>
    </xdr:from>
    <xdr:to>
      <xdr:col>18</xdr:col>
      <xdr:colOff>177800</xdr:colOff>
      <xdr:row>15</xdr:row>
      <xdr:rowOff>44679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55138"/>
          <a:ext cx="698500" cy="10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69952</xdr:rowOff>
    </xdr:from>
    <xdr:to>
      <xdr:col>29</xdr:col>
      <xdr:colOff>177800</xdr:colOff>
      <xdr:row>14</xdr:row>
      <xdr:rowOff>102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86479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71628</xdr:rowOff>
    </xdr:from>
    <xdr:to>
      <xdr:col>26</xdr:col>
      <xdr:colOff>101600</xdr:colOff>
      <xdr:row>14</xdr:row>
      <xdr:rowOff>1778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1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131508</xdr:rowOff>
    </xdr:from>
    <xdr:to>
      <xdr:col>22</xdr:col>
      <xdr:colOff>165100</xdr:colOff>
      <xdr:row>14</xdr:row>
      <xdr:rowOff>61658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71835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56413</xdr:rowOff>
    </xdr:from>
    <xdr:to>
      <xdr:col>19</xdr:col>
      <xdr:colOff>38100</xdr:colOff>
      <xdr:row>14</xdr:row>
      <xdr:rowOff>158013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168190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165329</xdr:rowOff>
    </xdr:from>
    <xdr:to>
      <xdr:col>15</xdr:col>
      <xdr:colOff>101600</xdr:colOff>
      <xdr:row>15</xdr:row>
      <xdr:rowOff>95479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3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105656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257988</xdr:rowOff>
    </xdr:from>
    <xdr:to>
      <xdr:col>29</xdr:col>
      <xdr:colOff>127000</xdr:colOff>
      <xdr:row>34</xdr:row>
      <xdr:rowOff>325082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5438"/>
          <a:ext cx="6477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325082</xdr:rowOff>
    </xdr:from>
    <xdr:to>
      <xdr:col>26</xdr:col>
      <xdr:colOff>50800</xdr:colOff>
      <xdr:row>35</xdr:row>
      <xdr:rowOff>3156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92532"/>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3156</xdr:rowOff>
    </xdr:from>
    <xdr:to>
      <xdr:col>22</xdr:col>
      <xdr:colOff>114300</xdr:colOff>
      <xdr:row>35</xdr:row>
      <xdr:rowOff>74879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13506"/>
          <a:ext cx="698500" cy="7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74879</xdr:rowOff>
    </xdr:from>
    <xdr:to>
      <xdr:col>18</xdr:col>
      <xdr:colOff>177800</xdr:colOff>
      <xdr:row>35</xdr:row>
      <xdr:rowOff>145155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85229"/>
          <a:ext cx="698500" cy="7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207188</xdr:rowOff>
    </xdr:from>
    <xdr:to>
      <xdr:col>29</xdr:col>
      <xdr:colOff>177800</xdr:colOff>
      <xdr:row>34</xdr:row>
      <xdr:rowOff>308787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46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52265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1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274282</xdr:rowOff>
    </xdr:from>
    <xdr:to>
      <xdr:col>26</xdr:col>
      <xdr:colOff>101600</xdr:colOff>
      <xdr:row>35</xdr:row>
      <xdr:rowOff>32982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4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43159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1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295256</xdr:rowOff>
    </xdr:from>
    <xdr:to>
      <xdr:col>22</xdr:col>
      <xdr:colOff>165100</xdr:colOff>
      <xdr:row>35</xdr:row>
      <xdr:rowOff>53956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6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64133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3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24079</xdr:rowOff>
    </xdr:from>
    <xdr:to>
      <xdr:col>19</xdr:col>
      <xdr:colOff>38100</xdr:colOff>
      <xdr:row>35</xdr:row>
      <xdr:rowOff>125679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3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135856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0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94355</xdr:rowOff>
    </xdr:from>
    <xdr:to>
      <xdr:col>15</xdr:col>
      <xdr:colOff>101600</xdr:colOff>
      <xdr:row>35</xdr:row>
      <xdr:rowOff>195955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206132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7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117771</xdr:rowOff>
    </xdr:from>
    <xdr:to>
      <xdr:col>24</xdr:col>
      <xdr:colOff>63500</xdr:colOff>
      <xdr:row>33</xdr:row>
      <xdr:rowOff>548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4171"/>
          <a:ext cx="838200" cy="5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548</xdr:rowOff>
    </xdr:from>
    <xdr:to>
      <xdr:col>19</xdr:col>
      <xdr:colOff>177800</xdr:colOff>
      <xdr:row>33</xdr:row>
      <xdr:rowOff>49681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58398"/>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49681</xdr:rowOff>
    </xdr:from>
    <xdr:to>
      <xdr:col>15</xdr:col>
      <xdr:colOff>50800</xdr:colOff>
      <xdr:row>33</xdr:row>
      <xdr:rowOff>109476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07531"/>
          <a:ext cx="8890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109476</xdr:rowOff>
    </xdr:from>
    <xdr:to>
      <xdr:col>10</xdr:col>
      <xdr:colOff>114300</xdr:colOff>
      <xdr:row>34</xdr:row>
      <xdr:rowOff>21514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67326"/>
          <a:ext cx="8890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66971</xdr:rowOff>
    </xdr:from>
    <xdr:to>
      <xdr:col>24</xdr:col>
      <xdr:colOff>114300</xdr:colOff>
      <xdr:row>32</xdr:row>
      <xdr:rowOff>168571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89848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121198</xdr:rowOff>
    </xdr:from>
    <xdr:to>
      <xdr:col>20</xdr:col>
      <xdr:colOff>38100</xdr:colOff>
      <xdr:row>33</xdr:row>
      <xdr:rowOff>51348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67875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170331</xdr:rowOff>
    </xdr:from>
    <xdr:to>
      <xdr:col>15</xdr:col>
      <xdr:colOff>101600</xdr:colOff>
      <xdr:row>33</xdr:row>
      <xdr:rowOff>100481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117008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58676</xdr:rowOff>
    </xdr:from>
    <xdr:to>
      <xdr:col>10</xdr:col>
      <xdr:colOff>165100</xdr:colOff>
      <xdr:row>33</xdr:row>
      <xdr:rowOff>160276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5353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142164</xdr:rowOff>
    </xdr:from>
    <xdr:to>
      <xdr:col>6</xdr:col>
      <xdr:colOff>38100</xdr:colOff>
      <xdr:row>34</xdr:row>
      <xdr:rowOff>72314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88841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156493</xdr:rowOff>
    </xdr:from>
    <xdr:to>
      <xdr:col>24</xdr:col>
      <xdr:colOff>63500</xdr:colOff>
      <xdr:row>56</xdr:row>
      <xdr:rowOff>15671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86243"/>
          <a:ext cx="838200" cy="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15671</xdr:rowOff>
    </xdr:from>
    <xdr:to>
      <xdr:col>19</xdr:col>
      <xdr:colOff>177800</xdr:colOff>
      <xdr:row>56</xdr:row>
      <xdr:rowOff>21363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16871"/>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21363</xdr:rowOff>
    </xdr:from>
    <xdr:to>
      <xdr:col>15</xdr:col>
      <xdr:colOff>50800</xdr:colOff>
      <xdr:row>56</xdr:row>
      <xdr:rowOff>46865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22563"/>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46865</xdr:rowOff>
    </xdr:from>
    <xdr:to>
      <xdr:col>10</xdr:col>
      <xdr:colOff>114300</xdr:colOff>
      <xdr:row>56</xdr:row>
      <xdr:rowOff>71490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48065"/>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105693</xdr:rowOff>
    </xdr:from>
    <xdr:to>
      <xdr:col>24</xdr:col>
      <xdr:colOff>114300</xdr:colOff>
      <xdr:row>56</xdr:row>
      <xdr:rowOff>35843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84120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136321</xdr:rowOff>
    </xdr:from>
    <xdr:to>
      <xdr:col>20</xdr:col>
      <xdr:colOff>38100</xdr:colOff>
      <xdr:row>56</xdr:row>
      <xdr:rowOff>66471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57598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5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142013</xdr:rowOff>
    </xdr:from>
    <xdr:to>
      <xdr:col>15</xdr:col>
      <xdr:colOff>101600</xdr:colOff>
      <xdr:row>56</xdr:row>
      <xdr:rowOff>72163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63290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167515</xdr:rowOff>
    </xdr:from>
    <xdr:to>
      <xdr:col>10</xdr:col>
      <xdr:colOff>165100</xdr:colOff>
      <xdr:row>56</xdr:row>
      <xdr:rowOff>97665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88792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8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20690</xdr:rowOff>
    </xdr:from>
    <xdr:to>
      <xdr:col>6</xdr:col>
      <xdr:colOff>38100</xdr:colOff>
      <xdr:row>56</xdr:row>
      <xdr:rowOff>122290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138817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151549</xdr:rowOff>
    </xdr:from>
    <xdr:to>
      <xdr:col>24</xdr:col>
      <xdr:colOff>63500</xdr:colOff>
      <xdr:row>71</xdr:row>
      <xdr:rowOff>68187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153049"/>
          <a:ext cx="8382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28715</xdr:rowOff>
    </xdr:from>
    <xdr:to>
      <xdr:col>19</xdr:col>
      <xdr:colOff>177800</xdr:colOff>
      <xdr:row>70</xdr:row>
      <xdr:rowOff>151549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030215"/>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158255</xdr:rowOff>
    </xdr:from>
    <xdr:to>
      <xdr:col>15</xdr:col>
      <xdr:colOff>50800</xdr:colOff>
      <xdr:row>70</xdr:row>
      <xdr:rowOff>28715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1988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158255</xdr:rowOff>
    </xdr:from>
    <xdr:to>
      <xdr:col>10</xdr:col>
      <xdr:colOff>114300</xdr:colOff>
      <xdr:row>71</xdr:row>
      <xdr:rowOff>48184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1988305"/>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17387</xdr:rowOff>
    </xdr:from>
    <xdr:to>
      <xdr:col>24</xdr:col>
      <xdr:colOff>114300</xdr:colOff>
      <xdr:row>71</xdr:row>
      <xdr:rowOff>118987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141864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14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100749</xdr:rowOff>
    </xdr:from>
    <xdr:to>
      <xdr:col>20</xdr:col>
      <xdr:colOff>38100</xdr:colOff>
      <xdr:row>71</xdr:row>
      <xdr:rowOff>30899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1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47426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18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149365</xdr:rowOff>
    </xdr:from>
    <xdr:to>
      <xdr:col>15</xdr:col>
      <xdr:colOff>101600</xdr:colOff>
      <xdr:row>70</xdr:row>
      <xdr:rowOff>79515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19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96042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17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107455</xdr:rowOff>
    </xdr:from>
    <xdr:to>
      <xdr:col>10</xdr:col>
      <xdr:colOff>165100</xdr:colOff>
      <xdr:row>70</xdr:row>
      <xdr:rowOff>37605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1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68</xdr:row>
      <xdr:rowOff>54132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17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168834</xdr:rowOff>
    </xdr:from>
    <xdr:to>
      <xdr:col>6</xdr:col>
      <xdr:colOff>38100</xdr:colOff>
      <xdr:row>71</xdr:row>
      <xdr:rowOff>98984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1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115511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194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11201</xdr:rowOff>
    </xdr:from>
    <xdr:to>
      <xdr:col>24</xdr:col>
      <xdr:colOff>63500</xdr:colOff>
      <xdr:row>95</xdr:row>
      <xdr:rowOff>21780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98951"/>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21780</xdr:rowOff>
    </xdr:from>
    <xdr:to>
      <xdr:col>19</xdr:col>
      <xdr:colOff>177800</xdr:colOff>
      <xdr:row>95</xdr:row>
      <xdr:rowOff>24994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09530"/>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24994</xdr:rowOff>
    </xdr:from>
    <xdr:to>
      <xdr:col>15</xdr:col>
      <xdr:colOff>50800</xdr:colOff>
      <xdr:row>95</xdr:row>
      <xdr:rowOff>33604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12744"/>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33604</xdr:rowOff>
    </xdr:from>
    <xdr:to>
      <xdr:col>10</xdr:col>
      <xdr:colOff>114300</xdr:colOff>
      <xdr:row>95</xdr:row>
      <xdr:rowOff>131457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21354"/>
          <a:ext cx="889000" cy="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131851</xdr:rowOff>
    </xdr:from>
    <xdr:to>
      <xdr:col>24</xdr:col>
      <xdr:colOff>114300</xdr:colOff>
      <xdr:row>95</xdr:row>
      <xdr:rowOff>62001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154728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142430</xdr:rowOff>
    </xdr:from>
    <xdr:to>
      <xdr:col>20</xdr:col>
      <xdr:colOff>38100</xdr:colOff>
      <xdr:row>95</xdr:row>
      <xdr:rowOff>72580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89107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145644</xdr:rowOff>
    </xdr:from>
    <xdr:to>
      <xdr:col>15</xdr:col>
      <xdr:colOff>101600</xdr:colOff>
      <xdr:row>95</xdr:row>
      <xdr:rowOff>75794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92321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154254</xdr:rowOff>
    </xdr:from>
    <xdr:to>
      <xdr:col>10</xdr:col>
      <xdr:colOff>165100</xdr:colOff>
      <xdr:row>95</xdr:row>
      <xdr:rowOff>84404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100931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80657</xdr:rowOff>
    </xdr:from>
    <xdr:to>
      <xdr:col>6</xdr:col>
      <xdr:colOff>38100</xdr:colOff>
      <xdr:row>96</xdr:row>
      <xdr:rowOff>10807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162263</xdr:rowOff>
    </xdr:from>
    <xdr:to>
      <xdr:col>55</xdr:col>
      <xdr:colOff>0</xdr:colOff>
      <xdr:row>32</xdr:row>
      <xdr:rowOff>64208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477213"/>
          <a:ext cx="8382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64208</xdr:rowOff>
    </xdr:from>
    <xdr:to>
      <xdr:col>50</xdr:col>
      <xdr:colOff>114300</xdr:colOff>
      <xdr:row>32</xdr:row>
      <xdr:rowOff>117800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50608"/>
          <a:ext cx="889000" cy="5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117800</xdr:rowOff>
    </xdr:from>
    <xdr:to>
      <xdr:col>45</xdr:col>
      <xdr:colOff>177800</xdr:colOff>
      <xdr:row>33</xdr:row>
      <xdr:rowOff>26101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04200"/>
          <a:ext cx="889000" cy="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134808</xdr:rowOff>
    </xdr:from>
    <xdr:to>
      <xdr:col>41</xdr:col>
      <xdr:colOff>50800</xdr:colOff>
      <xdr:row>33</xdr:row>
      <xdr:rowOff>26101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621208"/>
          <a:ext cx="889000" cy="6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111463</xdr:rowOff>
    </xdr:from>
    <xdr:to>
      <xdr:col>55</xdr:col>
      <xdr:colOff>50800</xdr:colOff>
      <xdr:row>32</xdr:row>
      <xdr:rowOff>41613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4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134340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27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13408</xdr:rowOff>
    </xdr:from>
    <xdr:to>
      <xdr:col>50</xdr:col>
      <xdr:colOff>165100</xdr:colOff>
      <xdr:row>32</xdr:row>
      <xdr:rowOff>115008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131535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7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67000</xdr:rowOff>
    </xdr:from>
    <xdr:to>
      <xdr:col>46</xdr:col>
      <xdr:colOff>38100</xdr:colOff>
      <xdr:row>32</xdr:row>
      <xdr:rowOff>168600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13677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146751</xdr:rowOff>
    </xdr:from>
    <xdr:to>
      <xdr:col>41</xdr:col>
      <xdr:colOff>101600</xdr:colOff>
      <xdr:row>33</xdr:row>
      <xdr:rowOff>76901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6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93428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4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84008</xdr:rowOff>
    </xdr:from>
    <xdr:to>
      <xdr:col>36</xdr:col>
      <xdr:colOff>165100</xdr:colOff>
      <xdr:row>33</xdr:row>
      <xdr:rowOff>14158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5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30685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34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168693</xdr:rowOff>
    </xdr:from>
    <xdr:to>
      <xdr:col>55</xdr:col>
      <xdr:colOff>0</xdr:colOff>
      <xdr:row>53</xdr:row>
      <xdr:rowOff>1312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084093"/>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11158</xdr:rowOff>
    </xdr:from>
    <xdr:to>
      <xdr:col>50</xdr:col>
      <xdr:colOff>114300</xdr:colOff>
      <xdr:row>52</xdr:row>
      <xdr:rowOff>168693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926558"/>
          <a:ext cx="889000" cy="15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11158</xdr:rowOff>
    </xdr:from>
    <xdr:to>
      <xdr:col>45</xdr:col>
      <xdr:colOff>177800</xdr:colOff>
      <xdr:row>53</xdr:row>
      <xdr:rowOff>18111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8926558"/>
          <a:ext cx="889000" cy="1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138822</xdr:rowOff>
    </xdr:from>
    <xdr:to>
      <xdr:col>41</xdr:col>
      <xdr:colOff>50800</xdr:colOff>
      <xdr:row>53</xdr:row>
      <xdr:rowOff>18111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054222"/>
          <a:ext cx="889000" cy="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121962</xdr:rowOff>
    </xdr:from>
    <xdr:to>
      <xdr:col>55</xdr:col>
      <xdr:colOff>50800</xdr:colOff>
      <xdr:row>53</xdr:row>
      <xdr:rowOff>52112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0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144839</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117893</xdr:rowOff>
    </xdr:from>
    <xdr:to>
      <xdr:col>50</xdr:col>
      <xdr:colOff>165100</xdr:colOff>
      <xdr:row>53</xdr:row>
      <xdr:rowOff>48043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64570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8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131808</xdr:rowOff>
    </xdr:from>
    <xdr:to>
      <xdr:col>46</xdr:col>
      <xdr:colOff>38100</xdr:colOff>
      <xdr:row>52</xdr:row>
      <xdr:rowOff>61958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8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78485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65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138761</xdr:rowOff>
    </xdr:from>
    <xdr:to>
      <xdr:col>41</xdr:col>
      <xdr:colOff>101600</xdr:colOff>
      <xdr:row>53</xdr:row>
      <xdr:rowOff>68911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85438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8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88022</xdr:rowOff>
    </xdr:from>
    <xdr:to>
      <xdr:col>36</xdr:col>
      <xdr:colOff>165100</xdr:colOff>
      <xdr:row>53</xdr:row>
      <xdr:rowOff>18172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34699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77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58285</xdr:rowOff>
    </xdr:from>
    <xdr:to>
      <xdr:col>55</xdr:col>
      <xdr:colOff>0</xdr:colOff>
      <xdr:row>78</xdr:row>
      <xdr:rowOff>148143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88485"/>
          <a:ext cx="838200" cy="4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58285</xdr:rowOff>
    </xdr:from>
    <xdr:to>
      <xdr:col>50</xdr:col>
      <xdr:colOff>114300</xdr:colOff>
      <xdr:row>78</xdr:row>
      <xdr:rowOff>32189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88485"/>
          <a:ext cx="889000" cy="3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129025</xdr:rowOff>
    </xdr:from>
    <xdr:to>
      <xdr:col>45</xdr:col>
      <xdr:colOff>177800</xdr:colOff>
      <xdr:row>78</xdr:row>
      <xdr:rowOff>32189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30675"/>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29705</xdr:rowOff>
    </xdr:from>
    <xdr:to>
      <xdr:col>41</xdr:col>
      <xdr:colOff>50800</xdr:colOff>
      <xdr:row>77</xdr:row>
      <xdr:rowOff>129025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59905"/>
          <a:ext cx="889000" cy="2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97343</xdr:rowOff>
    </xdr:from>
    <xdr:to>
      <xdr:col>55</xdr:col>
      <xdr:colOff>50800</xdr:colOff>
      <xdr:row>79</xdr:row>
      <xdr:rowOff>27493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7485</xdr:rowOff>
    </xdr:from>
    <xdr:to>
      <xdr:col>50</xdr:col>
      <xdr:colOff>165100</xdr:colOff>
      <xdr:row>76</xdr:row>
      <xdr:rowOff>109085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125611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281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152839</xdr:rowOff>
    </xdr:from>
    <xdr:to>
      <xdr:col>46</xdr:col>
      <xdr:colOff>38100</xdr:colOff>
      <xdr:row>78</xdr:row>
      <xdr:rowOff>82989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99516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78225</xdr:rowOff>
    </xdr:from>
    <xdr:to>
      <xdr:col>41</xdr:col>
      <xdr:colOff>101600</xdr:colOff>
      <xdr:row>78</xdr:row>
      <xdr:rowOff>8375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24902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150355</xdr:rowOff>
    </xdr:from>
    <xdr:to>
      <xdr:col>36</xdr:col>
      <xdr:colOff>165100</xdr:colOff>
      <xdr:row>76</xdr:row>
      <xdr:rowOff>80505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97032</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278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151606</xdr:rowOff>
    </xdr:from>
    <xdr:to>
      <xdr:col>55</xdr:col>
      <xdr:colOff>0</xdr:colOff>
      <xdr:row>96</xdr:row>
      <xdr:rowOff>75729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39356"/>
          <a:ext cx="838200" cy="9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128750</xdr:rowOff>
    </xdr:from>
    <xdr:to>
      <xdr:col>50</xdr:col>
      <xdr:colOff>114300</xdr:colOff>
      <xdr:row>95</xdr:row>
      <xdr:rowOff>151606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073600"/>
          <a:ext cx="889000" cy="36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128750</xdr:rowOff>
    </xdr:from>
    <xdr:to>
      <xdr:col>45</xdr:col>
      <xdr:colOff>177800</xdr:colOff>
      <xdr:row>95</xdr:row>
      <xdr:rowOff>17614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73600"/>
          <a:ext cx="889000" cy="2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17614</xdr:rowOff>
    </xdr:from>
    <xdr:to>
      <xdr:col>41</xdr:col>
      <xdr:colOff>50800</xdr:colOff>
      <xdr:row>95</xdr:row>
      <xdr:rowOff>139426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05364"/>
          <a:ext cx="8890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24929</xdr:rowOff>
    </xdr:from>
    <xdr:to>
      <xdr:col>55</xdr:col>
      <xdr:colOff>50800</xdr:colOff>
      <xdr:row>96</xdr:row>
      <xdr:rowOff>126529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47806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100806</xdr:rowOff>
    </xdr:from>
    <xdr:to>
      <xdr:col>50</xdr:col>
      <xdr:colOff>165100</xdr:colOff>
      <xdr:row>96</xdr:row>
      <xdr:rowOff>30956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47483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616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77950</xdr:rowOff>
    </xdr:from>
    <xdr:to>
      <xdr:col>46</xdr:col>
      <xdr:colOff>38100</xdr:colOff>
      <xdr:row>94</xdr:row>
      <xdr:rowOff>8100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24627</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79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138264</xdr:rowOff>
    </xdr:from>
    <xdr:to>
      <xdr:col>41</xdr:col>
      <xdr:colOff>101600</xdr:colOff>
      <xdr:row>95</xdr:row>
      <xdr:rowOff>68414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84941</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60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88626</xdr:rowOff>
    </xdr:from>
    <xdr:to>
      <xdr:col>36</xdr:col>
      <xdr:colOff>165100</xdr:colOff>
      <xdr:row>96</xdr:row>
      <xdr:rowOff>18776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35303</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615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4426</xdr:rowOff>
    </xdr:from>
    <xdr:to>
      <xdr:col>85</xdr:col>
      <xdr:colOff>127000</xdr:colOff>
      <xdr:row>39</xdr:row>
      <xdr:rowOff>44231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90976"/>
          <a:ext cx="8382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65045</xdr:rowOff>
    </xdr:from>
    <xdr:to>
      <xdr:col>81</xdr:col>
      <xdr:colOff>50800</xdr:colOff>
      <xdr:row>39</xdr:row>
      <xdr:rowOff>4426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80145"/>
          <a:ext cx="889000" cy="1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65045</xdr:rowOff>
    </xdr:from>
    <xdr:to>
      <xdr:col>76</xdr:col>
      <xdr:colOff>114300</xdr:colOff>
      <xdr:row>38</xdr:row>
      <xdr:rowOff>141529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80145"/>
          <a:ext cx="889000" cy="7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57032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141529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56629"/>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164881</xdr:rowOff>
    </xdr:from>
    <xdr:to>
      <xdr:col>85</xdr:col>
      <xdr:colOff>177800</xdr:colOff>
      <xdr:row>39</xdr:row>
      <xdr:rowOff>95031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125076</xdr:rowOff>
    </xdr:from>
    <xdr:to>
      <xdr:col>81</xdr:col>
      <xdr:colOff>101600</xdr:colOff>
      <xdr:row>39</xdr:row>
      <xdr:rowOff>55226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71753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14245</xdr:rowOff>
    </xdr:from>
    <xdr:to>
      <xdr:col>76</xdr:col>
      <xdr:colOff>165100</xdr:colOff>
      <xdr:row>38</xdr:row>
      <xdr:rowOff>115845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132372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90729</xdr:rowOff>
    </xdr:from>
    <xdr:to>
      <xdr:col>72</xdr:col>
      <xdr:colOff>38100</xdr:colOff>
      <xdr:row>39</xdr:row>
      <xdr:rowOff>20879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37406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44176</xdr:rowOff>
    </xdr:from>
    <xdr:to>
      <xdr:col>85</xdr:col>
      <xdr:colOff>127000</xdr:colOff>
      <xdr:row>72</xdr:row>
      <xdr:rowOff>90917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388576"/>
          <a:ext cx="8382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90917</xdr:rowOff>
    </xdr:from>
    <xdr:to>
      <xdr:col>81</xdr:col>
      <xdr:colOff>50800</xdr:colOff>
      <xdr:row>72</xdr:row>
      <xdr:rowOff>155915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35317"/>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155915</xdr:rowOff>
    </xdr:from>
    <xdr:to>
      <xdr:col>76</xdr:col>
      <xdr:colOff>114300</xdr:colOff>
      <xdr:row>73</xdr:row>
      <xdr:rowOff>17132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500315"/>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17132</xdr:rowOff>
    </xdr:from>
    <xdr:to>
      <xdr:col>71</xdr:col>
      <xdr:colOff>177800</xdr:colOff>
      <xdr:row>73</xdr:row>
      <xdr:rowOff>97752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532982"/>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164826</xdr:rowOff>
    </xdr:from>
    <xdr:to>
      <xdr:col>85</xdr:col>
      <xdr:colOff>177800</xdr:colOff>
      <xdr:row>72</xdr:row>
      <xdr:rowOff>94976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3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16253</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18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40117</xdr:rowOff>
    </xdr:from>
    <xdr:to>
      <xdr:col>81</xdr:col>
      <xdr:colOff>101600</xdr:colOff>
      <xdr:row>72</xdr:row>
      <xdr:rowOff>141717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3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158244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1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105115</xdr:rowOff>
    </xdr:from>
    <xdr:to>
      <xdr:col>76</xdr:col>
      <xdr:colOff>165100</xdr:colOff>
      <xdr:row>73</xdr:row>
      <xdr:rowOff>35265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51792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22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137782</xdr:rowOff>
    </xdr:from>
    <xdr:to>
      <xdr:col>72</xdr:col>
      <xdr:colOff>38100</xdr:colOff>
      <xdr:row>73</xdr:row>
      <xdr:rowOff>67932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84459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25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46952</xdr:rowOff>
    </xdr:from>
    <xdr:to>
      <xdr:col>67</xdr:col>
      <xdr:colOff>101600</xdr:colOff>
      <xdr:row>73</xdr:row>
      <xdr:rowOff>148552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5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165079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3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53603</xdr:rowOff>
    </xdr:from>
    <xdr:to>
      <xdr:col>85</xdr:col>
      <xdr:colOff>127000</xdr:colOff>
      <xdr:row>98</xdr:row>
      <xdr:rowOff>80927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55703"/>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52240</xdr:rowOff>
    </xdr:from>
    <xdr:to>
      <xdr:col>81</xdr:col>
      <xdr:colOff>50800</xdr:colOff>
      <xdr:row>98</xdr:row>
      <xdr:rowOff>53603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54340"/>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45224</xdr:rowOff>
    </xdr:from>
    <xdr:to>
      <xdr:col>76</xdr:col>
      <xdr:colOff>114300</xdr:colOff>
      <xdr:row>98</xdr:row>
      <xdr:rowOff>52240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47324"/>
          <a:ext cx="8890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45224</xdr:rowOff>
    </xdr:from>
    <xdr:to>
      <xdr:col>71</xdr:col>
      <xdr:colOff>177800</xdr:colOff>
      <xdr:row>98</xdr:row>
      <xdr:rowOff>47073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47324"/>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30127</xdr:rowOff>
    </xdr:from>
    <xdr:to>
      <xdr:col>85</xdr:col>
      <xdr:colOff>177800</xdr:colOff>
      <xdr:row>98</xdr:row>
      <xdr:rowOff>131727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2803</xdr:rowOff>
    </xdr:from>
    <xdr:to>
      <xdr:col>81</xdr:col>
      <xdr:colOff>101600</xdr:colOff>
      <xdr:row>98</xdr:row>
      <xdr:rowOff>104403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95530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xdr:rowOff>
    </xdr:from>
    <xdr:to>
      <xdr:col>76</xdr:col>
      <xdr:colOff>165100</xdr:colOff>
      <xdr:row>98</xdr:row>
      <xdr:rowOff>103040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94167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165874</xdr:rowOff>
    </xdr:from>
    <xdr:to>
      <xdr:col>72</xdr:col>
      <xdr:colOff>38100</xdr:colOff>
      <xdr:row>98</xdr:row>
      <xdr:rowOff>96024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112551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167723</xdr:rowOff>
    </xdr:from>
    <xdr:to>
      <xdr:col>67</xdr:col>
      <xdr:colOff>101600</xdr:colOff>
      <xdr:row>98</xdr:row>
      <xdr:rowOff>97873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114400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78207</xdr:rowOff>
    </xdr:from>
    <xdr:to>
      <xdr:col>116</xdr:col>
      <xdr:colOff>63500</xdr:colOff>
      <xdr:row>57</xdr:row>
      <xdr:rowOff>79670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5085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93479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79670</xdr:rowOff>
    </xdr:from>
    <xdr:to>
      <xdr:col>111</xdr:col>
      <xdr:colOff>177800</xdr:colOff>
      <xdr:row>57</xdr:row>
      <xdr:rowOff>83465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52320"/>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80586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83465</xdr:rowOff>
    </xdr:from>
    <xdr:to>
      <xdr:col>107</xdr:col>
      <xdr:colOff>50800</xdr:colOff>
      <xdr:row>57</xdr:row>
      <xdr:rowOff>85751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5611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71899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85751</xdr:rowOff>
    </xdr:from>
    <xdr:to>
      <xdr:col>102</xdr:col>
      <xdr:colOff>114300</xdr:colOff>
      <xdr:row>57</xdr:row>
      <xdr:rowOff>87991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5840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63715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60698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27407</xdr:rowOff>
    </xdr:from>
    <xdr:to>
      <xdr:col>116</xdr:col>
      <xdr:colOff>114300</xdr:colOff>
      <xdr:row>57</xdr:row>
      <xdr:rowOff>129007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50284</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28870</xdr:rowOff>
    </xdr:from>
    <xdr:to>
      <xdr:col>112</xdr:col>
      <xdr:colOff>38100</xdr:colOff>
      <xdr:row>57</xdr:row>
      <xdr:rowOff>130470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146997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5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32665</xdr:rowOff>
    </xdr:from>
    <xdr:to>
      <xdr:col>107</xdr:col>
      <xdr:colOff>101600</xdr:colOff>
      <xdr:row>57</xdr:row>
      <xdr:rowOff>134265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150792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8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34951</xdr:rowOff>
    </xdr:from>
    <xdr:to>
      <xdr:col>102</xdr:col>
      <xdr:colOff>165100</xdr:colOff>
      <xdr:row>57</xdr:row>
      <xdr:rowOff>136551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153078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37191</xdr:rowOff>
    </xdr:from>
    <xdr:to>
      <xdr:col>98</xdr:col>
      <xdr:colOff>38100</xdr:colOff>
      <xdr:row>57</xdr:row>
      <xdr:rowOff>138791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155318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129477</xdr:rowOff>
    </xdr:from>
    <xdr:to>
      <xdr:col>116</xdr:col>
      <xdr:colOff>62864</xdr:colOff>
      <xdr:row>77</xdr:row>
      <xdr:rowOff>86068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27"/>
          <a:ext cx="1269" cy="13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89895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2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86068</xdr:rowOff>
    </xdr:from>
    <xdr:to>
      <xdr:col>116</xdr:col>
      <xdr:colOff>152400</xdr:colOff>
      <xdr:row>77</xdr:row>
      <xdr:rowOff>86068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287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76154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129477</xdr:rowOff>
    </xdr:from>
    <xdr:to>
      <xdr:col>116</xdr:col>
      <xdr:colOff>152400</xdr:colOff>
      <xdr:row>69</xdr:row>
      <xdr:rowOff>129477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86068</xdr:rowOff>
    </xdr:from>
    <xdr:to>
      <xdr:col>116</xdr:col>
      <xdr:colOff>63500</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87718"/>
          <a:ext cx="8382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145178</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489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122301</xdr:rowOff>
    </xdr:from>
    <xdr:to>
      <xdr:col>116</xdr:col>
      <xdr:colOff>114300</xdr:colOff>
      <xdr:row>74</xdr:row>
      <xdr:rowOff>52451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63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108572</xdr:rowOff>
    </xdr:from>
    <xdr:to>
      <xdr:col>111</xdr:col>
      <xdr:colOff>177800</xdr:colOff>
      <xdr:row>77</xdr:row>
      <xdr:rowOff>121653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1022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87135</xdr:rowOff>
    </xdr:from>
    <xdr:to>
      <xdr:col>112</xdr:col>
      <xdr:colOff>38100</xdr:colOff>
      <xdr:row>74</xdr:row>
      <xdr:rowOff>17285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33812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3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91529</xdr:rowOff>
    </xdr:from>
    <xdr:to>
      <xdr:col>107</xdr:col>
      <xdr:colOff>50800</xdr:colOff>
      <xdr:row>77</xdr:row>
      <xdr:rowOff>121653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293179"/>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93675</xdr:rowOff>
    </xdr:from>
    <xdr:to>
      <xdr:col>107</xdr:col>
      <xdr:colOff>101600</xdr:colOff>
      <xdr:row>74</xdr:row>
      <xdr:rowOff>23825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40352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85674</xdr:rowOff>
    </xdr:from>
    <xdr:to>
      <xdr:col>102</xdr:col>
      <xdr:colOff>114300</xdr:colOff>
      <xdr:row>77</xdr:row>
      <xdr:rowOff>91529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28732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78054</xdr:rowOff>
    </xdr:from>
    <xdr:to>
      <xdr:col>102</xdr:col>
      <xdr:colOff>165100</xdr:colOff>
      <xdr:row>74</xdr:row>
      <xdr:rowOff>8204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24731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91072</xdr:rowOff>
    </xdr:from>
    <xdr:to>
      <xdr:col>98</xdr:col>
      <xdr:colOff>38100</xdr:colOff>
      <xdr:row>74</xdr:row>
      <xdr:rowOff>21222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37749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35268</xdr:rowOff>
    </xdr:from>
    <xdr:to>
      <xdr:col>116</xdr:col>
      <xdr:colOff>114300</xdr:colOff>
      <xdr:row>77</xdr:row>
      <xdr:rowOff>136868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121645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57772</xdr:rowOff>
    </xdr:from>
    <xdr:to>
      <xdr:col>112</xdr:col>
      <xdr:colOff>38100</xdr:colOff>
      <xdr:row>77</xdr:row>
      <xdr:rowOff>159372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150499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5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70853</xdr:rowOff>
    </xdr:from>
    <xdr:to>
      <xdr:col>107</xdr:col>
      <xdr:colOff>101600</xdr:colOff>
      <xdr:row>78</xdr:row>
      <xdr:rowOff>1003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163580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40729</xdr:rowOff>
    </xdr:from>
    <xdr:to>
      <xdr:col>102</xdr:col>
      <xdr:colOff>165100</xdr:colOff>
      <xdr:row>77</xdr:row>
      <xdr:rowOff>142329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133456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34874</xdr:rowOff>
    </xdr:from>
    <xdr:to>
      <xdr:col>98</xdr:col>
      <xdr:colOff>38100</xdr:colOff>
      <xdr:row>77</xdr:row>
      <xdr:rowOff>136474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127601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1,139,853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円となっており、類似団体と比較し高い水準にある。その要因として性質別に見てみると人件費、補助費、普通建設事業費、維持補修費、公債費が主なものとしてあげられる。まず、人件費については、人口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人あたり職員数が類似団体職員数平均</a:t>
          </a:r>
          <a:r>
            <a:rPr kumimoji="1" lang="en-US" altLang="ja-JP" sz="1300">
              <a:latin typeface="ＭＳ Ｐゴシック" panose="020B0600070205080204" pitchFamily="50" charset="-128"/>
              <a:ea typeface="ＭＳ Ｐゴシック" panose="020B0600070205080204" pitchFamily="50" charset="-128"/>
            </a:rPr>
            <a:t>11.75</a:t>
          </a:r>
          <a:r>
            <a:rPr kumimoji="1" lang="ja-JP" altLang="en-US" sz="1300">
              <a:latin typeface="ＭＳ Ｐゴシック" panose="020B0600070205080204" pitchFamily="50" charset="-128"/>
              <a:ea typeface="ＭＳ Ｐゴシック" panose="020B0600070205080204" pitchFamily="50" charset="-128"/>
            </a:rPr>
            <a:t>人に対して本町は</a:t>
          </a:r>
          <a:r>
            <a:rPr kumimoji="1" lang="en-US" altLang="ja-JP" sz="1300">
              <a:latin typeface="ＭＳ Ｐゴシック" panose="020B0600070205080204" pitchFamily="50" charset="-128"/>
              <a:ea typeface="ＭＳ Ｐゴシック" panose="020B0600070205080204" pitchFamily="50" charset="-128"/>
            </a:rPr>
            <a:t>14.73</a:t>
          </a:r>
          <a:r>
            <a:rPr kumimoji="1" lang="ja-JP" altLang="en-US" sz="1300">
              <a:latin typeface="ＭＳ Ｐゴシック" panose="020B0600070205080204" pitchFamily="50" charset="-128"/>
              <a:ea typeface="ＭＳ Ｐゴシック" panose="020B0600070205080204" pitchFamily="50" charset="-128"/>
            </a:rPr>
            <a:t>人であることなどから、類似団体と比べ職員給与費が高い状況にある。補助費については、大雪消防組合、大雪地区広域連合、大雪清掃組合など広域連携事業に対する負担金があることなどから、平均して類似団体より高い水準となっている。普通建設事業についても平均して高い水準にあり、へき地保育所の建設や、本町の懸案事項であった丸山通り商店街駐車場整備事業、白金エリア再構築事業などの各種施設整備を行ったことにより、増高している状況にあるが、今後は、将来への負担を見据え事業量を調整していくことが必要となる。最後に維持補修については、除雪対策費や保有施設量が他団体よりも多いため、高い水準となっている状況である。今後は事業量の調整や保有施設の統廃合も含めた適正管理などにより歳出を抑制し、その結果として公債費の抑制にも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9,912
9,826
676.78
11,536,235
11,298,221
230,521
6,010,442
14,273,650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2921</xdr:rowOff>
    </xdr:from>
    <xdr:to>
      <xdr:col>24</xdr:col>
      <xdr:colOff>63500</xdr:colOff>
      <xdr:row>34</xdr:row>
      <xdr:rowOff>63119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89321"/>
          <a:ext cx="838200" cy="4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2921</xdr:rowOff>
    </xdr:from>
    <xdr:to>
      <xdr:col>19</xdr:col>
      <xdr:colOff>177800</xdr:colOff>
      <xdr:row>32</xdr:row>
      <xdr:rowOff>10922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893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10922</xdr:rowOff>
    </xdr:from>
    <xdr:to>
      <xdr:col>15</xdr:col>
      <xdr:colOff>50800</xdr:colOff>
      <xdr:row>33</xdr:row>
      <xdr:rowOff>123317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97322"/>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159893</xdr:rowOff>
    </xdr:from>
    <xdr:to>
      <xdr:col>10</xdr:col>
      <xdr:colOff>114300</xdr:colOff>
      <xdr:row>33</xdr:row>
      <xdr:rowOff>123317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629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12319</xdr:rowOff>
    </xdr:from>
    <xdr:to>
      <xdr:col>24</xdr:col>
      <xdr:colOff>114300</xdr:colOff>
      <xdr:row>34</xdr:row>
      <xdr:rowOff>113919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35196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123571</xdr:rowOff>
    </xdr:from>
    <xdr:to>
      <xdr:col>20</xdr:col>
      <xdr:colOff>38100</xdr:colOff>
      <xdr:row>32</xdr:row>
      <xdr:rowOff>53721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70248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131572</xdr:rowOff>
    </xdr:from>
    <xdr:to>
      <xdr:col>15</xdr:col>
      <xdr:colOff>101600</xdr:colOff>
      <xdr:row>32</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78249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72517</xdr:rowOff>
    </xdr:from>
    <xdr:to>
      <xdr:col>10</xdr:col>
      <xdr:colOff>165100</xdr:colOff>
      <xdr:row>34</xdr:row>
      <xdr:rowOff>2667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109093</xdr:rowOff>
    </xdr:from>
    <xdr:to>
      <xdr:col>6</xdr:col>
      <xdr:colOff>38100</xdr:colOff>
      <xdr:row>33</xdr:row>
      <xdr:rowOff>39243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55770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149383</xdr:rowOff>
    </xdr:from>
    <xdr:to>
      <xdr:col>24</xdr:col>
      <xdr:colOff>63500</xdr:colOff>
      <xdr:row>57</xdr:row>
      <xdr:rowOff>156801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2033"/>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146316</xdr:rowOff>
    </xdr:from>
    <xdr:to>
      <xdr:col>19</xdr:col>
      <xdr:colOff>177800</xdr:colOff>
      <xdr:row>57</xdr:row>
      <xdr:rowOff>149383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18966"/>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77950</xdr:rowOff>
    </xdr:from>
    <xdr:to>
      <xdr:col>15</xdr:col>
      <xdr:colOff>50800</xdr:colOff>
      <xdr:row>57</xdr:row>
      <xdr:rowOff>146316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50600"/>
          <a:ext cx="889000" cy="6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77950</xdr:rowOff>
    </xdr:from>
    <xdr:to>
      <xdr:col>10</xdr:col>
      <xdr:colOff>114300</xdr:colOff>
      <xdr:row>57</xdr:row>
      <xdr:rowOff>109848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0600"/>
          <a:ext cx="889000" cy="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106001</xdr:rowOff>
    </xdr:from>
    <xdr:to>
      <xdr:col>24</xdr:col>
      <xdr:colOff>114300</xdr:colOff>
      <xdr:row>58</xdr:row>
      <xdr:rowOff>36151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84428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98583</xdr:rowOff>
    </xdr:from>
    <xdr:to>
      <xdr:col>20</xdr:col>
      <xdr:colOff>38100</xdr:colOff>
      <xdr:row>58</xdr:row>
      <xdr:rowOff>28733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19860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95516</xdr:rowOff>
    </xdr:from>
    <xdr:to>
      <xdr:col>15</xdr:col>
      <xdr:colOff>101600</xdr:colOff>
      <xdr:row>58</xdr:row>
      <xdr:rowOff>25666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6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27150</xdr:rowOff>
    </xdr:from>
    <xdr:to>
      <xdr:col>10</xdr:col>
      <xdr:colOff>165100</xdr:colOff>
      <xdr:row>57</xdr:row>
      <xdr:rowOff>128750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145277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7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59048</xdr:rowOff>
    </xdr:from>
    <xdr:to>
      <xdr:col>6</xdr:col>
      <xdr:colOff>38100</xdr:colOff>
      <xdr:row>57</xdr:row>
      <xdr:rowOff>160648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5725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0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170104</xdr:rowOff>
    </xdr:from>
    <xdr:to>
      <xdr:col>24</xdr:col>
      <xdr:colOff>63500</xdr:colOff>
      <xdr:row>76</xdr:row>
      <xdr:rowOff>10533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7404"/>
          <a:ext cx="838200" cy="18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140667</xdr:rowOff>
    </xdr:from>
    <xdr:to>
      <xdr:col>19</xdr:col>
      <xdr:colOff>177800</xdr:colOff>
      <xdr:row>76</xdr:row>
      <xdr:rowOff>10533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99417"/>
          <a:ext cx="8890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138047</xdr:rowOff>
    </xdr:from>
    <xdr:to>
      <xdr:col>15</xdr:col>
      <xdr:colOff>50800</xdr:colOff>
      <xdr:row>75</xdr:row>
      <xdr:rowOff>140667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25347"/>
          <a:ext cx="889000" cy="17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138047</xdr:rowOff>
    </xdr:from>
    <xdr:to>
      <xdr:col>10</xdr:col>
      <xdr:colOff>114300</xdr:colOff>
      <xdr:row>76</xdr:row>
      <xdr:rowOff>79006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25347"/>
          <a:ext cx="889000" cy="2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119304</xdr:rowOff>
    </xdr:from>
    <xdr:to>
      <xdr:col>24</xdr:col>
      <xdr:colOff>114300</xdr:colOff>
      <xdr:row>75</xdr:row>
      <xdr:rowOff>49454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131183</xdr:rowOff>
    </xdr:from>
    <xdr:to>
      <xdr:col>20</xdr:col>
      <xdr:colOff>38100</xdr:colOff>
      <xdr:row>76</xdr:row>
      <xdr:rowOff>61333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77860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89867</xdr:rowOff>
    </xdr:from>
    <xdr:to>
      <xdr:col>15</xdr:col>
      <xdr:colOff>101600</xdr:colOff>
      <xdr:row>76</xdr:row>
      <xdr:rowOff>20017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36544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87247</xdr:rowOff>
    </xdr:from>
    <xdr:to>
      <xdr:col>10</xdr:col>
      <xdr:colOff>165100</xdr:colOff>
      <xdr:row>75</xdr:row>
      <xdr:rowOff>17397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33924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4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28206</xdr:rowOff>
    </xdr:from>
    <xdr:to>
      <xdr:col>6</xdr:col>
      <xdr:colOff>38100</xdr:colOff>
      <xdr:row>76</xdr:row>
      <xdr:rowOff>129806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146334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154203</xdr:rowOff>
    </xdr:from>
    <xdr:to>
      <xdr:col>24</xdr:col>
      <xdr:colOff>63500</xdr:colOff>
      <xdr:row>94</xdr:row>
      <xdr:rowOff>120281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99053"/>
          <a:ext cx="838200" cy="1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120281</xdr:rowOff>
    </xdr:from>
    <xdr:to>
      <xdr:col>19</xdr:col>
      <xdr:colOff>177800</xdr:colOff>
      <xdr:row>94</xdr:row>
      <xdr:rowOff>123279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36581"/>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123279</xdr:rowOff>
    </xdr:from>
    <xdr:to>
      <xdr:col>15</xdr:col>
      <xdr:colOff>50800</xdr:colOff>
      <xdr:row>94</xdr:row>
      <xdr:rowOff>157214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39579"/>
          <a:ext cx="889000" cy="3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104127</xdr:rowOff>
    </xdr:from>
    <xdr:to>
      <xdr:col>10</xdr:col>
      <xdr:colOff>114300</xdr:colOff>
      <xdr:row>94</xdr:row>
      <xdr:rowOff>157214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048977"/>
          <a:ext cx="889000" cy="2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103403</xdr:rowOff>
    </xdr:from>
    <xdr:to>
      <xdr:col>24</xdr:col>
      <xdr:colOff>114300</xdr:colOff>
      <xdr:row>94</xdr:row>
      <xdr:rowOff>33553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126280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9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69481</xdr:rowOff>
    </xdr:from>
    <xdr:to>
      <xdr:col>20</xdr:col>
      <xdr:colOff>38100</xdr:colOff>
      <xdr:row>94</xdr:row>
      <xdr:rowOff>171081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72479</xdr:rowOff>
    </xdr:from>
    <xdr:to>
      <xdr:col>15</xdr:col>
      <xdr:colOff>101600</xdr:colOff>
      <xdr:row>95</xdr:row>
      <xdr:rowOff>2629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19156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106414</xdr:rowOff>
    </xdr:from>
    <xdr:to>
      <xdr:col>10</xdr:col>
      <xdr:colOff>165100</xdr:colOff>
      <xdr:row>95</xdr:row>
      <xdr:rowOff>36564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53091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53327</xdr:rowOff>
    </xdr:from>
    <xdr:to>
      <xdr:col>6</xdr:col>
      <xdr:colOff>38100</xdr:colOff>
      <xdr:row>93</xdr:row>
      <xdr:rowOff>154927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9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77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100838</xdr:rowOff>
    </xdr:from>
    <xdr:to>
      <xdr:col>55</xdr:col>
      <xdr:colOff>0</xdr:colOff>
      <xdr:row>38</xdr:row>
      <xdr:rowOff>104724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593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104724</xdr:rowOff>
    </xdr:from>
    <xdr:to>
      <xdr:col>50</xdr:col>
      <xdr:colOff>114300</xdr:colOff>
      <xdr:row>38</xdr:row>
      <xdr:rowOff>106325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1982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106325</xdr:rowOff>
    </xdr:from>
    <xdr:to>
      <xdr:col>45</xdr:col>
      <xdr:colOff>177800</xdr:colOff>
      <xdr:row>38</xdr:row>
      <xdr:rowOff>109068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214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107467</xdr:rowOff>
    </xdr:from>
    <xdr:to>
      <xdr:col>41</xdr:col>
      <xdr:colOff>50800</xdr:colOff>
      <xdr:row>38</xdr:row>
      <xdr:rowOff>109068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2256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50038</xdr:rowOff>
    </xdr:from>
    <xdr:to>
      <xdr:col>55</xdr:col>
      <xdr:colOff>50800</xdr:colOff>
      <xdr:row>38</xdr:row>
      <xdr:rowOff>151638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136415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53924</xdr:rowOff>
    </xdr:from>
    <xdr:to>
      <xdr:col>50</xdr:col>
      <xdr:colOff>165100</xdr:colOff>
      <xdr:row>38</xdr:row>
      <xdr:rowOff>155524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146651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55525</xdr:rowOff>
    </xdr:from>
    <xdr:to>
      <xdr:col>46</xdr:col>
      <xdr:colOff>38100</xdr:colOff>
      <xdr:row>38</xdr:row>
      <xdr:rowOff>157125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148252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150995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56667</xdr:rowOff>
    </xdr:from>
    <xdr:to>
      <xdr:col>36</xdr:col>
      <xdr:colOff>165100</xdr:colOff>
      <xdr:row>38</xdr:row>
      <xdr:rowOff>158267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149394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112154</xdr:rowOff>
    </xdr:from>
    <xdr:to>
      <xdr:col>55</xdr:col>
      <xdr:colOff>0</xdr:colOff>
      <xdr:row>54</xdr:row>
      <xdr:rowOff>144921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027554"/>
          <a:ext cx="838200" cy="3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50505</xdr:rowOff>
    </xdr:from>
    <xdr:to>
      <xdr:col>50</xdr:col>
      <xdr:colOff>114300</xdr:colOff>
      <xdr:row>54</xdr:row>
      <xdr:rowOff>144921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137355"/>
          <a:ext cx="889000" cy="2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50505</xdr:rowOff>
    </xdr:from>
    <xdr:to>
      <xdr:col>45</xdr:col>
      <xdr:colOff>177800</xdr:colOff>
      <xdr:row>54</xdr:row>
      <xdr:rowOff>135215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137355"/>
          <a:ext cx="889000" cy="2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135215</xdr:rowOff>
    </xdr:from>
    <xdr:to>
      <xdr:col>41</xdr:col>
      <xdr:colOff>50800</xdr:colOff>
      <xdr:row>54</xdr:row>
      <xdr:rowOff>155753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393515"/>
          <a:ext cx="889000" cy="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61354</xdr:rowOff>
    </xdr:from>
    <xdr:to>
      <xdr:col>55</xdr:col>
      <xdr:colOff>50800</xdr:colOff>
      <xdr:row>52</xdr:row>
      <xdr:rowOff>162954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89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14381</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89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94121</xdr:rowOff>
    </xdr:from>
    <xdr:to>
      <xdr:col>50</xdr:col>
      <xdr:colOff>165100</xdr:colOff>
      <xdr:row>55</xdr:row>
      <xdr:rowOff>24271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40798</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39795" y="91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171155</xdr:rowOff>
    </xdr:from>
    <xdr:to>
      <xdr:col>46</xdr:col>
      <xdr:colOff>38100</xdr:colOff>
      <xdr:row>53</xdr:row>
      <xdr:rowOff>101305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0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117832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50795" y="88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84415</xdr:rowOff>
    </xdr:from>
    <xdr:to>
      <xdr:col>41</xdr:col>
      <xdr:colOff>101600</xdr:colOff>
      <xdr:row>55</xdr:row>
      <xdr:rowOff>14565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3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31092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61795" y="91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104953</xdr:rowOff>
    </xdr:from>
    <xdr:to>
      <xdr:col>36</xdr:col>
      <xdr:colOff>165100</xdr:colOff>
      <xdr:row>55</xdr:row>
      <xdr:rowOff>35103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3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51630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72795" y="913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46123</xdr:rowOff>
    </xdr:from>
    <xdr:to>
      <xdr:col>55</xdr:col>
      <xdr:colOff>0</xdr:colOff>
      <xdr:row>76</xdr:row>
      <xdr:rowOff>21605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904873"/>
          <a:ext cx="8382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46123</xdr:rowOff>
    </xdr:from>
    <xdr:to>
      <xdr:col>50</xdr:col>
      <xdr:colOff>114300</xdr:colOff>
      <xdr:row>75</xdr:row>
      <xdr:rowOff>121532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904873"/>
          <a:ext cx="889000" cy="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121532</xdr:rowOff>
    </xdr:from>
    <xdr:to>
      <xdr:col>45</xdr:col>
      <xdr:colOff>177800</xdr:colOff>
      <xdr:row>76</xdr:row>
      <xdr:rowOff>112629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980282"/>
          <a:ext cx="889000" cy="1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15942</xdr:rowOff>
    </xdr:from>
    <xdr:to>
      <xdr:col>41</xdr:col>
      <xdr:colOff>50800</xdr:colOff>
      <xdr:row>76</xdr:row>
      <xdr:rowOff>112629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046142"/>
          <a:ext cx="889000" cy="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142255</xdr:rowOff>
    </xdr:from>
    <xdr:to>
      <xdr:col>55</xdr:col>
      <xdr:colOff>50800</xdr:colOff>
      <xdr:row>76</xdr:row>
      <xdr:rowOff>72405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0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165132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85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166773</xdr:rowOff>
    </xdr:from>
    <xdr:to>
      <xdr:col>50</xdr:col>
      <xdr:colOff>165100</xdr:colOff>
      <xdr:row>75</xdr:row>
      <xdr:rowOff>96923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113450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6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70732</xdr:rowOff>
    </xdr:from>
    <xdr:to>
      <xdr:col>46</xdr:col>
      <xdr:colOff>38100</xdr:colOff>
      <xdr:row>76</xdr:row>
      <xdr:rowOff>882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9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17409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7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61829</xdr:rowOff>
    </xdr:from>
    <xdr:to>
      <xdr:col>41</xdr:col>
      <xdr:colOff>101600</xdr:colOff>
      <xdr:row>76</xdr:row>
      <xdr:rowOff>163429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0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8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136592</xdr:rowOff>
    </xdr:from>
    <xdr:to>
      <xdr:col>36</xdr:col>
      <xdr:colOff>165100</xdr:colOff>
      <xdr:row>76</xdr:row>
      <xdr:rowOff>66742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9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83269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159420</xdr:rowOff>
    </xdr:from>
    <xdr:to>
      <xdr:col>55</xdr:col>
      <xdr:colOff>0</xdr:colOff>
      <xdr:row>95</xdr:row>
      <xdr:rowOff>109338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275720"/>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94698</xdr:rowOff>
    </xdr:from>
    <xdr:to>
      <xdr:col>50</xdr:col>
      <xdr:colOff>114300</xdr:colOff>
      <xdr:row>94</xdr:row>
      <xdr:rowOff>159420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210998"/>
          <a:ext cx="889000" cy="6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41580</xdr:rowOff>
    </xdr:from>
    <xdr:to>
      <xdr:col>45</xdr:col>
      <xdr:colOff>177800</xdr:colOff>
      <xdr:row>94</xdr:row>
      <xdr:rowOff>94698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157880"/>
          <a:ext cx="8890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41580</xdr:rowOff>
    </xdr:from>
    <xdr:to>
      <xdr:col>41</xdr:col>
      <xdr:colOff>50800</xdr:colOff>
      <xdr:row>94</xdr:row>
      <xdr:rowOff>121558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157880"/>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24113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58538</xdr:rowOff>
    </xdr:from>
    <xdr:to>
      <xdr:col>55</xdr:col>
      <xdr:colOff>50800</xdr:colOff>
      <xdr:row>95</xdr:row>
      <xdr:rowOff>160138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3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81415</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19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108620</xdr:rowOff>
    </xdr:from>
    <xdr:to>
      <xdr:col>50</xdr:col>
      <xdr:colOff>165100</xdr:colOff>
      <xdr:row>95</xdr:row>
      <xdr:rowOff>38770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2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55297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600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43898</xdr:rowOff>
    </xdr:from>
    <xdr:to>
      <xdr:col>46</xdr:col>
      <xdr:colOff>38100</xdr:colOff>
      <xdr:row>94</xdr:row>
      <xdr:rowOff>145498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1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162025</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593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162230</xdr:rowOff>
    </xdr:from>
    <xdr:to>
      <xdr:col>41</xdr:col>
      <xdr:colOff>101600</xdr:colOff>
      <xdr:row>94</xdr:row>
      <xdr:rowOff>92380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1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108907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58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70758</xdr:rowOff>
    </xdr:from>
    <xdr:to>
      <xdr:col>36</xdr:col>
      <xdr:colOff>165100</xdr:colOff>
      <xdr:row>95</xdr:row>
      <xdr:rowOff>908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1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17435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596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92932</xdr:rowOff>
    </xdr:from>
    <xdr:to>
      <xdr:col>85</xdr:col>
      <xdr:colOff>127000</xdr:colOff>
      <xdr:row>37</xdr:row>
      <xdr:rowOff>134099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36582"/>
          <a:ext cx="8382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134099</xdr:rowOff>
    </xdr:from>
    <xdr:to>
      <xdr:col>81</xdr:col>
      <xdr:colOff>50800</xdr:colOff>
      <xdr:row>37</xdr:row>
      <xdr:rowOff>148101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77749"/>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105563</xdr:rowOff>
    </xdr:from>
    <xdr:to>
      <xdr:col>76</xdr:col>
      <xdr:colOff>114300</xdr:colOff>
      <xdr:row>37</xdr:row>
      <xdr:rowOff>148101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49213"/>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105563</xdr:rowOff>
    </xdr:from>
    <xdr:to>
      <xdr:col>71</xdr:col>
      <xdr:colOff>177800</xdr:colOff>
      <xdr:row>38</xdr:row>
      <xdr:rowOff>13227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49213"/>
          <a:ext cx="889000" cy="7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42132</xdr:rowOff>
    </xdr:from>
    <xdr:to>
      <xdr:col>85</xdr:col>
      <xdr:colOff>177800</xdr:colOff>
      <xdr:row>37</xdr:row>
      <xdr:rowOff>143732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20559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83299</xdr:rowOff>
    </xdr:from>
    <xdr:to>
      <xdr:col>81</xdr:col>
      <xdr:colOff>101600</xdr:colOff>
      <xdr:row>38</xdr:row>
      <xdr:rowOff>13449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97301</xdr:rowOff>
    </xdr:from>
    <xdr:to>
      <xdr:col>76</xdr:col>
      <xdr:colOff>165100</xdr:colOff>
      <xdr:row>38</xdr:row>
      <xdr:rowOff>27451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18578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54763</xdr:rowOff>
    </xdr:from>
    <xdr:to>
      <xdr:col>72</xdr:col>
      <xdr:colOff>38100</xdr:colOff>
      <xdr:row>37</xdr:row>
      <xdr:rowOff>156363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133877</xdr:rowOff>
    </xdr:from>
    <xdr:to>
      <xdr:col>67</xdr:col>
      <xdr:colOff>101600</xdr:colOff>
      <xdr:row>38</xdr:row>
      <xdr:rowOff>64027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55154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61454</xdr:rowOff>
    </xdr:from>
    <xdr:to>
      <xdr:col>85</xdr:col>
      <xdr:colOff>127000</xdr:colOff>
      <xdr:row>55</xdr:row>
      <xdr:rowOff>78318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148304"/>
          <a:ext cx="838200" cy="3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61454</xdr:rowOff>
    </xdr:from>
    <xdr:to>
      <xdr:col>81</xdr:col>
      <xdr:colOff>50800</xdr:colOff>
      <xdr:row>54</xdr:row>
      <xdr:rowOff>57744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148304"/>
          <a:ext cx="889000" cy="1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57744</xdr:rowOff>
    </xdr:from>
    <xdr:to>
      <xdr:col>76</xdr:col>
      <xdr:colOff>114300</xdr:colOff>
      <xdr:row>56</xdr:row>
      <xdr:rowOff>62668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316044"/>
          <a:ext cx="889000" cy="3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116984</xdr:rowOff>
    </xdr:from>
    <xdr:to>
      <xdr:col>71</xdr:col>
      <xdr:colOff>177800</xdr:colOff>
      <xdr:row>56</xdr:row>
      <xdr:rowOff>62668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375284"/>
          <a:ext cx="889000" cy="2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27518</xdr:rowOff>
    </xdr:from>
    <xdr:to>
      <xdr:col>85</xdr:col>
      <xdr:colOff>177800</xdr:colOff>
      <xdr:row>55</xdr:row>
      <xdr:rowOff>129118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50395</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0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10654</xdr:rowOff>
    </xdr:from>
    <xdr:to>
      <xdr:col>81</xdr:col>
      <xdr:colOff>101600</xdr:colOff>
      <xdr:row>53</xdr:row>
      <xdr:rowOff>112254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0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128781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87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6944</xdr:rowOff>
    </xdr:from>
    <xdr:to>
      <xdr:col>76</xdr:col>
      <xdr:colOff>165100</xdr:colOff>
      <xdr:row>54</xdr:row>
      <xdr:rowOff>108544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2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125071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04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11868</xdr:rowOff>
    </xdr:from>
    <xdr:to>
      <xdr:col>72</xdr:col>
      <xdr:colOff>38100</xdr:colOff>
      <xdr:row>56</xdr:row>
      <xdr:rowOff>113468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66184</xdr:rowOff>
    </xdr:from>
    <xdr:to>
      <xdr:col>67</xdr:col>
      <xdr:colOff>101600</xdr:colOff>
      <xdr:row>54</xdr:row>
      <xdr:rowOff>167784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3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12861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0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4155</xdr:rowOff>
    </xdr:from>
    <xdr:to>
      <xdr:col>85</xdr:col>
      <xdr:colOff>127000</xdr:colOff>
      <xdr:row>79</xdr:row>
      <xdr:rowOff>44217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48705"/>
          <a:ext cx="8382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65046</xdr:rowOff>
    </xdr:from>
    <xdr:to>
      <xdr:col>81</xdr:col>
      <xdr:colOff>50800</xdr:colOff>
      <xdr:row>79</xdr:row>
      <xdr:rowOff>4155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38146"/>
          <a:ext cx="889000" cy="1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65046</xdr:rowOff>
    </xdr:from>
    <xdr:to>
      <xdr:col>76</xdr:col>
      <xdr:colOff>114300</xdr:colOff>
      <xdr:row>78</xdr:row>
      <xdr:rowOff>141529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38146"/>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141529</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4629"/>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164867</xdr:rowOff>
    </xdr:from>
    <xdr:to>
      <xdr:col>85</xdr:col>
      <xdr:colOff>177800</xdr:colOff>
      <xdr:row>79</xdr:row>
      <xdr:rowOff>95017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112324</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124805</xdr:rowOff>
    </xdr:from>
    <xdr:to>
      <xdr:col>81</xdr:col>
      <xdr:colOff>101600</xdr:colOff>
      <xdr:row>79</xdr:row>
      <xdr:rowOff>54955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71482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14246</xdr:rowOff>
    </xdr:from>
    <xdr:to>
      <xdr:col>76</xdr:col>
      <xdr:colOff>165100</xdr:colOff>
      <xdr:row>78</xdr:row>
      <xdr:rowOff>115846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132373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90729</xdr:rowOff>
    </xdr:from>
    <xdr:to>
      <xdr:col>72</xdr:col>
      <xdr:colOff>38100</xdr:colOff>
      <xdr:row>79</xdr:row>
      <xdr:rowOff>20879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37406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44176</xdr:rowOff>
    </xdr:from>
    <xdr:to>
      <xdr:col>85</xdr:col>
      <xdr:colOff>127000</xdr:colOff>
      <xdr:row>92</xdr:row>
      <xdr:rowOff>90917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5817576"/>
          <a:ext cx="8382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90917</xdr:rowOff>
    </xdr:from>
    <xdr:to>
      <xdr:col>81</xdr:col>
      <xdr:colOff>50800</xdr:colOff>
      <xdr:row>92</xdr:row>
      <xdr:rowOff>155916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864317"/>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155916</xdr:rowOff>
    </xdr:from>
    <xdr:to>
      <xdr:col>76</xdr:col>
      <xdr:colOff>114300</xdr:colOff>
      <xdr:row>93</xdr:row>
      <xdr:rowOff>17132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5929316"/>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17132</xdr:rowOff>
    </xdr:from>
    <xdr:to>
      <xdr:col>71</xdr:col>
      <xdr:colOff>177800</xdr:colOff>
      <xdr:row>93</xdr:row>
      <xdr:rowOff>97752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5961982"/>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164826</xdr:rowOff>
    </xdr:from>
    <xdr:to>
      <xdr:col>85</xdr:col>
      <xdr:colOff>177800</xdr:colOff>
      <xdr:row>92</xdr:row>
      <xdr:rowOff>94976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7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16253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61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40117</xdr:rowOff>
    </xdr:from>
    <xdr:to>
      <xdr:col>81</xdr:col>
      <xdr:colOff>101600</xdr:colOff>
      <xdr:row>92</xdr:row>
      <xdr:rowOff>141717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8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158244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5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105116</xdr:rowOff>
    </xdr:from>
    <xdr:to>
      <xdr:col>76</xdr:col>
      <xdr:colOff>165100</xdr:colOff>
      <xdr:row>93</xdr:row>
      <xdr:rowOff>35266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8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51793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65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137782</xdr:rowOff>
    </xdr:from>
    <xdr:to>
      <xdr:col>72</xdr:col>
      <xdr:colOff>38100</xdr:colOff>
      <xdr:row>93</xdr:row>
      <xdr:rowOff>67932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84459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68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46952</xdr:rowOff>
    </xdr:from>
    <xdr:to>
      <xdr:col>67</xdr:col>
      <xdr:colOff>101600</xdr:colOff>
      <xdr:row>93</xdr:row>
      <xdr:rowOff>148552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9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165079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7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全体的に高い水準となっているが、主だった項目についての要因を分析すると、まず、農林水産業費については、本町は農地面積も多く、傾斜地が多いことから、中山間地域等直接支払交付金の総額が多く、また、本町主産業のひとつである農業振興に要する費用が多いことから高い水準となる中で、平成２９年度においては新たに新規就農者技術習得管理施設の整備</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百万円が計上されたため、さらに令和元年度に国の交付金を活用した大規模事業を実施多したことにより差が開く結果となっている。土木費においては、性質別でみた普通建設事業費が多いことからもわかるように、町域の広さゆえに、町道延長が長く、その整備を計画的に実施していることや除雪対策に費用を要することがあげられ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年度以降町内小中学校の耐震を含む大規模改修を実施してきたことに加え、平成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年度より学校給食費を無償化したことを要因として平均と乖離する状況が続いている。最後に、商工費において、平成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年度において道の駅白金ビルケの改修や町民プールの建設開始などの要因から類似団体平均と乖離した状況となっている。その他、公債費については、平成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国の経済対策等による大型建設事業を起債活用のもと実施したことや、近年の事業量の増加などの要因から今後も継続して上昇することが見込まれるため、他の事業費を抑制していく中で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残高については、標準財政規模により率の変動はあるが安定している。実質単年度収支については平成２６年から平成２８年まで赤字の状況であり、平成２９年には一度黒字に転じたが、平成３０年には再び赤字となり、今後も安定的な財政規模の水準を維持するよう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全ての会計で黒字決算となる状況が続いており、今後も財政の健全化に努める。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1_zaiseijouk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74.3</v>
          </cell>
          <cell r="BX51">
            <v>66.099999999999994</v>
          </cell>
          <cell r="CF51">
            <v>69.2</v>
          </cell>
          <cell r="CN51">
            <v>79.2</v>
          </cell>
          <cell r="CV51">
            <v>77.400000000000006</v>
          </cell>
        </row>
        <row r="53">
          <cell r="BP53">
            <v>49.1</v>
          </cell>
          <cell r="BX53">
            <v>58.4</v>
          </cell>
          <cell r="CF53">
            <v>62.3</v>
          </cell>
          <cell r="CN53">
            <v>63.1</v>
          </cell>
          <cell r="CV53">
            <v>62.4</v>
          </cell>
        </row>
        <row r="55">
          <cell r="AN55" t="str">
            <v>類似団体内平均値</v>
          </cell>
          <cell r="BP55">
            <v>58.9</v>
          </cell>
          <cell r="BX55">
            <v>51.4</v>
          </cell>
          <cell r="CF55">
            <v>46.8</v>
          </cell>
          <cell r="CN55">
            <v>48.4</v>
          </cell>
          <cell r="CV55">
            <v>43</v>
          </cell>
        </row>
        <row r="57">
          <cell r="BP57">
            <v>55.6</v>
          </cell>
          <cell r="BX57">
            <v>59.8</v>
          </cell>
          <cell r="CF57">
            <v>61.4</v>
          </cell>
          <cell r="CN57">
            <v>61.4</v>
          </cell>
          <cell r="CV57">
            <v>62.5</v>
          </cell>
        </row>
        <row r="72">
          <cell r="BP72" t="str">
            <v>H27</v>
          </cell>
          <cell r="BX72" t="str">
            <v>H28</v>
          </cell>
          <cell r="CF72" t="str">
            <v>H29</v>
          </cell>
          <cell r="CN72" t="str">
            <v>H30</v>
          </cell>
          <cell r="CV72" t="str">
            <v>R01</v>
          </cell>
        </row>
        <row r="73">
          <cell r="AN73" t="str">
            <v>当該団体値</v>
          </cell>
          <cell r="BP73">
            <v>74.3</v>
          </cell>
          <cell r="BX73">
            <v>66.099999999999994</v>
          </cell>
          <cell r="CF73">
            <v>69.2</v>
          </cell>
          <cell r="CN73">
            <v>79.2</v>
          </cell>
          <cell r="CV73">
            <v>77.400000000000006</v>
          </cell>
        </row>
        <row r="75">
          <cell r="BP75">
            <v>9.6</v>
          </cell>
          <cell r="BX75">
            <v>9.1999999999999993</v>
          </cell>
          <cell r="CF75">
            <v>9.6999999999999993</v>
          </cell>
          <cell r="CN75">
            <v>10.3</v>
          </cell>
          <cell r="CV75">
            <v>10.8</v>
          </cell>
        </row>
        <row r="77">
          <cell r="AN77" t="str">
            <v>類似団体内平均値</v>
          </cell>
          <cell r="BP77">
            <v>58.9</v>
          </cell>
          <cell r="BX77">
            <v>51.4</v>
          </cell>
          <cell r="CF77">
            <v>46.8</v>
          </cell>
          <cell r="CN77">
            <v>48.4</v>
          </cell>
          <cell r="CV77">
            <v>43</v>
          </cell>
        </row>
        <row r="79">
          <cell r="BP79">
            <v>10.8</v>
          </cell>
          <cell r="BX79">
            <v>10.199999999999999</v>
          </cell>
          <cell r="CF79">
            <v>9.9</v>
          </cell>
          <cell r="CN79">
            <v>9.9</v>
          </cell>
          <cell r="CV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11536235</v>
      </c>
      <c r="BO4" s="424"/>
      <c r="BP4" s="424"/>
      <c r="BQ4" s="424"/>
      <c r="BR4" s="424"/>
      <c r="BS4" s="424"/>
      <c r="BT4" s="424"/>
      <c r="BU4" s="425"/>
      <c r="BV4" s="423">
        <v>11707763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3.8</v>
      </c>
      <c r="CU4" s="608"/>
      <c r="CV4" s="608"/>
      <c r="CW4" s="608"/>
      <c r="CX4" s="608"/>
      <c r="CY4" s="608"/>
      <c r="CZ4" s="608"/>
      <c r="DA4" s="609"/>
      <c r="DB4" s="607">
        <v>2.9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11298221</v>
      </c>
      <c r="BO5" s="429"/>
      <c r="BP5" s="429"/>
      <c r="BQ5" s="429"/>
      <c r="BR5" s="429"/>
      <c r="BS5" s="429"/>
      <c r="BT5" s="429"/>
      <c r="BU5" s="430"/>
      <c r="BV5" s="428">
        <v>11527413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85.1</v>
      </c>
      <c r="CU5" s="399"/>
      <c r="CV5" s="399"/>
      <c r="CW5" s="399"/>
      <c r="CX5" s="399"/>
      <c r="CY5" s="399"/>
      <c r="CZ5" s="399"/>
      <c r="DA5" s="400"/>
      <c r="DB5" s="398">
        <v>83.5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238014</v>
      </c>
      <c r="BO6" s="429"/>
      <c r="BP6" s="429"/>
      <c r="BQ6" s="429"/>
      <c r="BR6" s="429"/>
      <c r="BS6" s="429"/>
      <c r="BT6" s="429"/>
      <c r="BU6" s="430"/>
      <c r="BV6" s="428">
        <v>180350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87.6</v>
      </c>
      <c r="CU6" s="582"/>
      <c r="CV6" s="582"/>
      <c r="CW6" s="582"/>
      <c r="CX6" s="582"/>
      <c r="CY6" s="582"/>
      <c r="CZ6" s="582"/>
      <c r="DA6" s="583"/>
      <c r="DB6" s="581">
        <v>86.8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7493</v>
      </c>
      <c r="BO7" s="429"/>
      <c r="BP7" s="429"/>
      <c r="BQ7" s="429"/>
      <c r="BR7" s="429"/>
      <c r="BS7" s="429"/>
      <c r="BT7" s="429"/>
      <c r="BU7" s="430"/>
      <c r="BV7" s="428">
        <v>5090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6010442</v>
      </c>
      <c r="CU7" s="429"/>
      <c r="CV7" s="429"/>
      <c r="CW7" s="429"/>
      <c r="CX7" s="429"/>
      <c r="CY7" s="429"/>
      <c r="CZ7" s="429"/>
      <c r="DA7" s="430"/>
      <c r="DB7" s="428">
        <v>5976088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230521</v>
      </c>
      <c r="BO8" s="429"/>
      <c r="BP8" s="429"/>
      <c r="BQ8" s="429"/>
      <c r="BR8" s="429"/>
      <c r="BS8" s="429"/>
      <c r="BT8" s="429"/>
      <c r="BU8" s="430"/>
      <c r="BV8" s="428">
        <v>175260</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0.22</v>
      </c>
      <c r="CU8" s="542"/>
      <c r="CV8" s="542"/>
      <c r="CW8" s="542"/>
      <c r="CX8" s="542"/>
      <c r="CY8" s="542"/>
      <c r="CZ8" s="542"/>
      <c r="DA8" s="543"/>
      <c r="DB8" s="541">
        <v>0.21</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10292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55261</v>
      </c>
      <c r="BO9" s="429"/>
      <c r="BP9" s="429"/>
      <c r="BQ9" s="429"/>
      <c r="BR9" s="429"/>
      <c r="BS9" s="429"/>
      <c r="BT9" s="429"/>
      <c r="BU9" s="430"/>
      <c r="BV9" s="428">
        <v>-16180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21.7</v>
      </c>
      <c r="CU9" s="399"/>
      <c r="CV9" s="399"/>
      <c r="CW9" s="399"/>
      <c r="CX9" s="399"/>
      <c r="CY9" s="399"/>
      <c r="CZ9" s="399"/>
      <c r="DA9" s="400"/>
      <c r="DB9" s="398">
        <v>20.9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10956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24</v>
      </c>
      <c r="BO10" s="429"/>
      <c r="BP10" s="429"/>
      <c r="BQ10" s="429"/>
      <c r="BR10" s="429"/>
      <c r="BS10" s="429"/>
      <c r="BT10" s="429"/>
      <c r="BU10" s="430"/>
      <c r="BV10" s="428">
        <v>25</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9912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125</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9826</v>
      </c>
      <c r="S13" s="532"/>
      <c r="T13" s="532"/>
      <c r="U13" s="532"/>
      <c r="V13" s="533"/>
      <c r="W13" s="519" t="s">
        <v>139</v>
      </c>
      <c r="X13" s="441"/>
      <c r="Y13" s="441"/>
      <c r="Z13" s="441"/>
      <c r="AA13" s="441"/>
      <c r="AB13" s="442"/>
      <c r="AC13" s="404">
        <v>1540</v>
      </c>
      <c r="AD13" s="405"/>
      <c r="AE13" s="405"/>
      <c r="AF13" s="405"/>
      <c r="AG13" s="406"/>
      <c r="AH13" s="404">
        <v>1677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55285</v>
      </c>
      <c r="BO13" s="429"/>
      <c r="BP13" s="429"/>
      <c r="BQ13" s="429"/>
      <c r="BR13" s="429"/>
      <c r="BS13" s="429"/>
      <c r="BT13" s="429"/>
      <c r="BU13" s="430"/>
      <c r="BV13" s="428">
        <v>-16155</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10.8</v>
      </c>
      <c r="CU13" s="399"/>
      <c r="CV13" s="399"/>
      <c r="CW13" s="399"/>
      <c r="CX13" s="399"/>
      <c r="CY13" s="399"/>
      <c r="CZ13" s="399"/>
      <c r="DA13" s="400"/>
      <c r="DB13" s="398">
        <v>10.3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10043</v>
      </c>
      <c r="S14" s="532"/>
      <c r="T14" s="532"/>
      <c r="U14" s="532"/>
      <c r="V14" s="533"/>
      <c r="W14" s="534"/>
      <c r="X14" s="444"/>
      <c r="Y14" s="444"/>
      <c r="Z14" s="444"/>
      <c r="AA14" s="444"/>
      <c r="AB14" s="445"/>
      <c r="AC14" s="524">
        <v>30.1</v>
      </c>
      <c r="AD14" s="525"/>
      <c r="AE14" s="525"/>
      <c r="AF14" s="525"/>
      <c r="AG14" s="526"/>
      <c r="AH14" s="524">
        <v>33.1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77.400000000000006</v>
      </c>
      <c r="CU14" s="536"/>
      <c r="CV14" s="536"/>
      <c r="CW14" s="536"/>
      <c r="CX14" s="536"/>
      <c r="CY14" s="536"/>
      <c r="CZ14" s="536"/>
      <c r="DA14" s="537"/>
      <c r="DB14" s="535">
        <v>79.2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9968</v>
      </c>
      <c r="S15" s="532"/>
      <c r="T15" s="532"/>
      <c r="U15" s="532"/>
      <c r="V15" s="533"/>
      <c r="W15" s="519" t="s">
        <v>147</v>
      </c>
      <c r="X15" s="441"/>
      <c r="Y15" s="441"/>
      <c r="Z15" s="441"/>
      <c r="AA15" s="441"/>
      <c r="AB15" s="442"/>
      <c r="AC15" s="404">
        <v>591</v>
      </c>
      <c r="AD15" s="405"/>
      <c r="AE15" s="405"/>
      <c r="AF15" s="405"/>
      <c r="AG15" s="406"/>
      <c r="AH15" s="404">
        <v>569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1224109</v>
      </c>
      <c r="BO15" s="424"/>
      <c r="BP15" s="424"/>
      <c r="BQ15" s="424"/>
      <c r="BR15" s="424"/>
      <c r="BS15" s="424"/>
      <c r="BT15" s="424"/>
      <c r="BU15" s="425"/>
      <c r="BV15" s="423">
        <v>1220711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11.5</v>
      </c>
      <c r="AD16" s="525"/>
      <c r="AE16" s="525"/>
      <c r="AF16" s="525"/>
      <c r="AG16" s="526"/>
      <c r="AH16" s="524">
        <v>11.2</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5549654</v>
      </c>
      <c r="BO16" s="429"/>
      <c r="BP16" s="429"/>
      <c r="BQ16" s="429"/>
      <c r="BR16" s="429"/>
      <c r="BS16" s="429"/>
      <c r="BT16" s="429"/>
      <c r="BU16" s="430"/>
      <c r="BV16" s="428">
        <v>5458066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2990</v>
      </c>
      <c r="AD17" s="405"/>
      <c r="AE17" s="405"/>
      <c r="AF17" s="405"/>
      <c r="AG17" s="406"/>
      <c r="AH17" s="404">
        <v>2815</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1513404</v>
      </c>
      <c r="BO17" s="429"/>
      <c r="BP17" s="429"/>
      <c r="BQ17" s="429"/>
      <c r="BR17" s="429"/>
      <c r="BS17" s="429"/>
      <c r="BT17" s="429"/>
      <c r="BU17" s="430"/>
      <c r="BV17" s="428">
        <v>1507750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676.78</v>
      </c>
      <c r="M18" s="493"/>
      <c r="N18" s="493"/>
      <c r="O18" s="493"/>
      <c r="P18" s="493"/>
      <c r="Q18" s="493"/>
      <c r="R18" s="494"/>
      <c r="S18" s="494"/>
      <c r="T18" s="494"/>
      <c r="U18" s="494"/>
      <c r="V18" s="495"/>
      <c r="W18" s="509"/>
      <c r="X18" s="510"/>
      <c r="Y18" s="510"/>
      <c r="Z18" s="510"/>
      <c r="AA18" s="510"/>
      <c r="AB18" s="520"/>
      <c r="AC18" s="392">
        <v>58.4</v>
      </c>
      <c r="AD18" s="393"/>
      <c r="AE18" s="393"/>
      <c r="AF18" s="393"/>
      <c r="AG18" s="496"/>
      <c r="AH18" s="392">
        <v>55.6</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5180861</v>
      </c>
      <c r="BO18" s="429"/>
      <c r="BP18" s="429"/>
      <c r="BQ18" s="429"/>
      <c r="BR18" s="429"/>
      <c r="BS18" s="429"/>
      <c r="BT18" s="429"/>
      <c r="BU18" s="430"/>
      <c r="BV18" s="428">
        <v>5070681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6870520</v>
      </c>
      <c r="BO19" s="429"/>
      <c r="BP19" s="429"/>
      <c r="BQ19" s="429"/>
      <c r="BR19" s="429"/>
      <c r="BS19" s="429"/>
      <c r="BT19" s="429"/>
      <c r="BU19" s="430"/>
      <c r="BV19" s="428">
        <v>6906683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4288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14273650</v>
      </c>
      <c r="BO23" s="429"/>
      <c r="BP23" s="429"/>
      <c r="BQ23" s="429"/>
      <c r="BR23" s="429"/>
      <c r="BS23" s="429"/>
      <c r="BT23" s="429"/>
      <c r="BU23" s="430"/>
      <c r="BV23" s="428">
        <v>14932778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8100</v>
      </c>
      <c r="R24" s="405"/>
      <c r="S24" s="405"/>
      <c r="T24" s="405"/>
      <c r="U24" s="405"/>
      <c r="V24" s="406"/>
      <c r="W24" s="470"/>
      <c r="X24" s="461"/>
      <c r="Y24" s="462"/>
      <c r="Z24" s="401" t="s">
        <v>171</v>
      </c>
      <c r="AA24" s="402"/>
      <c r="AB24" s="402"/>
      <c r="AC24" s="402"/>
      <c r="AD24" s="402"/>
      <c r="AE24" s="402"/>
      <c r="AF24" s="402"/>
      <c r="AG24" s="403"/>
      <c r="AH24" s="404">
        <v>146</v>
      </c>
      <c r="AI24" s="405"/>
      <c r="AJ24" s="405"/>
      <c r="AK24" s="405"/>
      <c r="AL24" s="406"/>
      <c r="AM24" s="404">
        <v>424130</v>
      </c>
      <c r="AN24" s="405"/>
      <c r="AO24" s="405"/>
      <c r="AP24" s="405"/>
      <c r="AQ24" s="405"/>
      <c r="AR24" s="406"/>
      <c r="AS24" s="404">
        <v>2905</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13922379</v>
      </c>
      <c r="BO24" s="429"/>
      <c r="BP24" s="429"/>
      <c r="BQ24" s="429"/>
      <c r="BR24" s="429"/>
      <c r="BS24" s="429"/>
      <c r="BT24" s="429"/>
      <c r="BU24" s="430"/>
      <c r="BV24" s="428">
        <v>14517151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6400</v>
      </c>
      <c r="R25" s="405"/>
      <c r="S25" s="405"/>
      <c r="T25" s="405"/>
      <c r="U25" s="405"/>
      <c r="V25" s="406"/>
      <c r="W25" s="470"/>
      <c r="X25" s="461"/>
      <c r="Y25" s="462"/>
      <c r="Z25" s="401" t="s">
        <v>174</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7786</v>
      </c>
      <c r="BO25" s="424"/>
      <c r="BP25" s="424"/>
      <c r="BQ25" s="424"/>
      <c r="BR25" s="424"/>
      <c r="BS25" s="424"/>
      <c r="BT25" s="424"/>
      <c r="BU25" s="425"/>
      <c r="BV25" s="423">
        <v>10259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6000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3000</v>
      </c>
      <c r="R27" s="405"/>
      <c r="S27" s="405"/>
      <c r="T27" s="405"/>
      <c r="U27" s="405"/>
      <c r="V27" s="406"/>
      <c r="W27" s="470"/>
      <c r="X27" s="461"/>
      <c r="Y27" s="462"/>
      <c r="Z27" s="401" t="s">
        <v>181</v>
      </c>
      <c r="AA27" s="402"/>
      <c r="AB27" s="402"/>
      <c r="AC27" s="402"/>
      <c r="AD27" s="402"/>
      <c r="AE27" s="402"/>
      <c r="AF27" s="402"/>
      <c r="AG27" s="403"/>
      <c r="AH27" s="404" t="s">
        <v>136</v>
      </c>
      <c r="AI27" s="405"/>
      <c r="AJ27" s="405"/>
      <c r="AK27" s="405"/>
      <c r="AL27" s="406"/>
      <c r="AM27" s="404" t="s">
        <v>136</v>
      </c>
      <c r="AN27" s="405"/>
      <c r="AO27" s="405"/>
      <c r="AP27" s="405"/>
      <c r="AQ27" s="405"/>
      <c r="AR27" s="406"/>
      <c r="AS27" s="404" t="s">
        <v>136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194299</v>
      </c>
      <c r="BO27" s="432"/>
      <c r="BP27" s="432"/>
      <c r="BQ27" s="432"/>
      <c r="BR27" s="432"/>
      <c r="BS27" s="432"/>
      <c r="BT27" s="432"/>
      <c r="BU27" s="433"/>
      <c r="BV27" s="431">
        <v>194299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2400</v>
      </c>
      <c r="R28" s="405"/>
      <c r="S28" s="405"/>
      <c r="T28" s="405"/>
      <c r="U28" s="405"/>
      <c r="V28" s="406"/>
      <c r="W28" s="470"/>
      <c r="X28" s="461"/>
      <c r="Y28" s="462"/>
      <c r="Z28" s="401" t="s">
        <v>184</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552625</v>
      </c>
      <c r="BO28" s="424"/>
      <c r="BP28" s="424"/>
      <c r="BQ28" s="424"/>
      <c r="BR28" s="424"/>
      <c r="BS28" s="424"/>
      <c r="BT28" s="424"/>
      <c r="BU28" s="425"/>
      <c r="BV28" s="423">
        <v>552601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2000</v>
      </c>
      <c r="R29" s="405"/>
      <c r="S29" s="405"/>
      <c r="T29" s="405"/>
      <c r="U29" s="405"/>
      <c r="V29" s="406"/>
      <c r="W29" s="471"/>
      <c r="X29" s="472"/>
      <c r="Y29" s="473"/>
      <c r="Z29" s="401" t="s">
        <v>187</v>
      </c>
      <c r="AA29" s="402"/>
      <c r="AB29" s="402"/>
      <c r="AC29" s="402"/>
      <c r="AD29" s="402"/>
      <c r="AE29" s="402"/>
      <c r="AF29" s="402"/>
      <c r="AG29" s="403"/>
      <c r="AH29" s="404">
        <v>146</v>
      </c>
      <c r="AI29" s="405"/>
      <c r="AJ29" s="405"/>
      <c r="AK29" s="405"/>
      <c r="AL29" s="406"/>
      <c r="AM29" s="404">
        <v>424130</v>
      </c>
      <c r="AN29" s="405"/>
      <c r="AO29" s="405"/>
      <c r="AP29" s="405"/>
      <c r="AQ29" s="405"/>
      <c r="AR29" s="406"/>
      <c r="AS29" s="404">
        <v>2905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608474</v>
      </c>
      <c r="BO29" s="429"/>
      <c r="BP29" s="429"/>
      <c r="BQ29" s="429"/>
      <c r="BR29" s="429"/>
      <c r="BS29" s="429"/>
      <c r="BT29" s="429"/>
      <c r="BU29" s="430"/>
      <c r="BV29" s="428">
        <v>608443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1676478</v>
      </c>
      <c r="BO30" s="432"/>
      <c r="BP30" s="432"/>
      <c r="BQ30" s="432"/>
      <c r="BR30" s="432"/>
      <c r="BS30" s="432"/>
      <c r="BT30" s="432"/>
      <c r="BU30" s="433"/>
      <c r="BV30" s="431">
        <v>1718627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老人保健施設事業特別会計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IF('各会計、関係団体の財政状況及び健全化判断比率'!B29="","",'各会計、関係団体の財政状況及び健全化判断比率'!B29)</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大雪清掃組合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美瑛清掃株式会社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農業研修施設事業特別会計</v>
      </c>
      <c r="F35" s="386"/>
      <c r="G35" s="386"/>
      <c r="H35" s="386"/>
      <c r="I35" s="386"/>
      <c r="J35" s="386"/>
      <c r="K35" s="386"/>
      <c r="L35" s="386"/>
      <c r="M35" s="386"/>
      <c r="N35" s="386"/>
      <c r="O35" s="386"/>
      <c r="P35" s="386"/>
      <c r="Q35" s="386"/>
      <c r="R35" s="386"/>
      <c r="S35" s="386"/>
      <c r="T35" s="214"/>
      <c r="U35" s="387" t="str">
        <f>IF(W35="","",U34+1)</f>
        <v/>
      </c>
      <c r="V35" s="387"/>
      <c r="W35" s="386"/>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IF('各会計、関係団体の財政状況及び健全化判断比率'!B30="","",'各会計、関係団体の財政状況及び健全化判断比率'!B30)</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大雪消防組合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美瑛町土地開発公社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水力発電事業特別会計</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大雪地区広域連合　一般会計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有限会社美瑛物産公社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白金泉源事業特別会計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大雪地区広域連合　介護保険特別会計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一般財団法人美瑛町農業振興機構</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大雪地区広域連合　国民健康保険特別会計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一般財団法人丘のまちびえい活性化協会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大雪地区広域連合　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大雪葬斎組合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上川教育研修センター</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上川広域滞納整理機構</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egGB7vzYTB6Zt9XyfEMD8o+LqrWhqx8XxXvimMBT9B2id6pEYEZFFnSJCKY2zd/xA4KZ9QWj76cXuz94FZ9Q==" saltValue="xkCOL8syOK+bU2PlfZBD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7" t="s">
        <v>570</v>
      </c>
      <c r="D34" s="1207"/>
      <c r="E34" s="1208"/>
      <c r="F34" s="32">
        <v>7.42</v>
      </c>
      <c r="G34" s="33">
        <v>9.1999999999999993</v>
      </c>
      <c r="H34" s="33">
        <v>10.78</v>
      </c>
      <c r="I34" s="33">
        <v>12.23</v>
      </c>
      <c r="J34" s="34">
        <v>13.66</v>
      </c>
      <c r="K34" s="22"/>
      <c r="L34" s="22"/>
      <c r="M34" s="22"/>
      <c r="N34" s="22"/>
      <c r="O34" s="22"/>
      <c r="P34" s="22"/>
    </row>
    <row r="35" spans="1:16" ht="39" customHeight="1" x14ac:dyDescent="0.15">
      <c r="A35" s="22"/>
      <c r="B35" s="35"/>
      <c r="C35" s="1201" t="s">
        <v>571</v>
      </c>
      <c r="D35" s="1202"/>
      <c r="E35" s="1203"/>
      <c r="F35" s="36">
        <v>3</v>
      </c>
      <c r="G35" s="37">
        <v>2.69</v>
      </c>
      <c r="H35" s="37">
        <v>3.17</v>
      </c>
      <c r="I35" s="37">
        <v>2.91</v>
      </c>
      <c r="J35" s="38">
        <v>3.81</v>
      </c>
      <c r="K35" s="22"/>
      <c r="L35" s="22"/>
      <c r="M35" s="22"/>
      <c r="N35" s="22"/>
      <c r="O35" s="22"/>
      <c r="P35" s="22"/>
    </row>
    <row r="36" spans="1:16" ht="39" customHeight="1" x14ac:dyDescent="0.15">
      <c r="A36" s="22"/>
      <c r="B36" s="35"/>
      <c r="C36" s="1201" t="s">
        <v>572</v>
      </c>
      <c r="D36" s="1202"/>
      <c r="E36" s="1203"/>
      <c r="F36" s="36">
        <v>3.18</v>
      </c>
      <c r="G36" s="37">
        <v>2.62</v>
      </c>
      <c r="H36" s="37">
        <v>3.02</v>
      </c>
      <c r="I36" s="37">
        <v>2.4300000000000002</v>
      </c>
      <c r="J36" s="38">
        <v>1.98</v>
      </c>
      <c r="K36" s="22"/>
      <c r="L36" s="22"/>
      <c r="M36" s="22"/>
      <c r="N36" s="22"/>
      <c r="O36" s="22"/>
      <c r="P36" s="22"/>
    </row>
    <row r="37" spans="1:16" ht="39" customHeight="1" x14ac:dyDescent="0.15">
      <c r="A37" s="22"/>
      <c r="B37" s="35"/>
      <c r="C37" s="1201" t="s">
        <v>573</v>
      </c>
      <c r="D37" s="1202"/>
      <c r="E37" s="1203"/>
      <c r="F37" s="36">
        <v>0.14000000000000001</v>
      </c>
      <c r="G37" s="37">
        <v>0.14000000000000001</v>
      </c>
      <c r="H37" s="37">
        <v>0.39</v>
      </c>
      <c r="I37" s="37">
        <v>0.16</v>
      </c>
      <c r="J37" s="38">
        <v>0.1</v>
      </c>
      <c r="K37" s="22"/>
      <c r="L37" s="22"/>
      <c r="M37" s="22"/>
      <c r="N37" s="22"/>
      <c r="O37" s="22"/>
      <c r="P37" s="22"/>
    </row>
    <row r="38" spans="1:16" ht="39" customHeight="1" x14ac:dyDescent="0.15">
      <c r="A38" s="22"/>
      <c r="B38" s="35"/>
      <c r="C38" s="1201" t="s">
        <v>574</v>
      </c>
      <c r="D38" s="1202"/>
      <c r="E38" s="1203"/>
      <c r="F38" s="36">
        <v>0.01</v>
      </c>
      <c r="G38" s="37">
        <v>0</v>
      </c>
      <c r="H38" s="37">
        <v>0.01</v>
      </c>
      <c r="I38" s="37">
        <v>0.01</v>
      </c>
      <c r="J38" s="38">
        <v>0.01</v>
      </c>
      <c r="K38" s="22"/>
      <c r="L38" s="22"/>
      <c r="M38" s="22"/>
      <c r="N38" s="22"/>
      <c r="O38" s="22"/>
      <c r="P38" s="22"/>
    </row>
    <row r="39" spans="1:16" ht="39" customHeight="1" x14ac:dyDescent="0.15">
      <c r="A39" s="22"/>
      <c r="B39" s="35"/>
      <c r="C39" s="1201" t="s">
        <v>575</v>
      </c>
      <c r="D39" s="1202"/>
      <c r="E39" s="1203"/>
      <c r="F39" s="36">
        <v>0</v>
      </c>
      <c r="G39" s="37">
        <v>0</v>
      </c>
      <c r="H39" s="37">
        <v>0</v>
      </c>
      <c r="I39" s="37">
        <v>0</v>
      </c>
      <c r="J39" s="38">
        <v>0</v>
      </c>
      <c r="K39" s="22"/>
      <c r="L39" s="22"/>
      <c r="M39" s="22"/>
      <c r="N39" s="22"/>
      <c r="O39" s="22"/>
      <c r="P39" s="22"/>
    </row>
    <row r="40" spans="1:16" ht="39" customHeight="1" x14ac:dyDescent="0.15">
      <c r="A40" s="22"/>
      <c r="B40" s="35"/>
      <c r="C40" s="1201" t="s">
        <v>576</v>
      </c>
      <c r="D40" s="1202"/>
      <c r="E40" s="1203"/>
      <c r="F40" s="36" t="s">
        <v>521</v>
      </c>
      <c r="G40" s="37" t="s">
        <v>521</v>
      </c>
      <c r="H40" s="37" t="s">
        <v>521</v>
      </c>
      <c r="I40" s="37">
        <v>0</v>
      </c>
      <c r="J40" s="38">
        <v>0</v>
      </c>
      <c r="K40" s="22"/>
      <c r="L40" s="22"/>
      <c r="M40" s="22"/>
      <c r="N40" s="22"/>
      <c r="O40" s="22"/>
      <c r="P40" s="22"/>
    </row>
    <row r="41" spans="1:16" ht="39" customHeight="1" x14ac:dyDescent="0.15">
      <c r="A41" s="22"/>
      <c r="B41" s="35"/>
      <c r="C41" s="1201" t="s">
        <v>577</v>
      </c>
      <c r="D41" s="1202"/>
      <c r="E41" s="1203"/>
      <c r="F41" s="36">
        <v>0</v>
      </c>
      <c r="G41" s="37">
        <v>0</v>
      </c>
      <c r="H41" s="37">
        <v>0</v>
      </c>
      <c r="I41" s="37">
        <v>0</v>
      </c>
      <c r="J41" s="38">
        <v>0</v>
      </c>
      <c r="K41" s="22"/>
      <c r="L41" s="22"/>
      <c r="M41" s="22"/>
      <c r="N41" s="22"/>
      <c r="O41" s="22"/>
      <c r="P41" s="22"/>
    </row>
    <row r="42" spans="1:16" ht="39" customHeight="1" x14ac:dyDescent="0.15">
      <c r="A42" s="22"/>
      <c r="B42" s="39"/>
      <c r="C42" s="1201" t="s">
        <v>578</v>
      </c>
      <c r="D42" s="1202"/>
      <c r="E42" s="1203"/>
      <c r="F42" s="36" t="s">
        <v>521</v>
      </c>
      <c r="G42" s="37" t="s">
        <v>521</v>
      </c>
      <c r="H42" s="37" t="s">
        <v>521</v>
      </c>
      <c r="I42" s="37" t="s">
        <v>521</v>
      </c>
      <c r="J42" s="38" t="s">
        <v>521</v>
      </c>
      <c r="K42" s="22"/>
      <c r="L42" s="22"/>
      <c r="M42" s="22"/>
      <c r="N42" s="22"/>
      <c r="O42" s="22"/>
      <c r="P42" s="22"/>
    </row>
    <row r="43" spans="1:16" ht="39" customHeight="1" thickBot="1" x14ac:dyDescent="0.2">
      <c r="A43" s="22"/>
      <c r="B43" s="40"/>
      <c r="C43" s="1204" t="s">
        <v>579</v>
      </c>
      <c r="D43" s="1205"/>
      <c r="E43" s="1206"/>
      <c r="F43" s="41">
        <v>0.01</v>
      </c>
      <c r="G43" s="42">
        <v>0</v>
      </c>
      <c r="H43" s="42">
        <v>0</v>
      </c>
      <c r="I43" s="42">
        <v>0</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WVNH0oQ3r7te6Tr0PWJk3IUl1woR+qXFpS77IwM4VlB0Gv4PeJi3ECev6GtdGKKDmlWtzwL7aFqliATStHLsA==" saltValue="oWf9pKwz0E8Oc91tAerD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0" zoomScale="85" zoomScaleNormal="85" zoomScaleSheetLayoutView="55" workbookViewId="0">
      <selection activeCell="K51" sqref="K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1336</v>
      </c>
      <c r="L45" s="60">
        <v>1432</v>
      </c>
      <c r="M45" s="60">
        <v>1459</v>
      </c>
      <c r="N45" s="60">
        <v>1520</v>
      </c>
      <c r="O45" s="61">
        <v>1561</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521</v>
      </c>
      <c r="L46" s="64" t="s">
        <v>521</v>
      </c>
      <c r="M46" s="64" t="s">
        <v>521</v>
      </c>
      <c r="N46" s="64" t="s">
        <v>521</v>
      </c>
      <c r="O46" s="65" t="s">
        <v>521</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521</v>
      </c>
      <c r="L47" s="64" t="s">
        <v>521</v>
      </c>
      <c r="M47" s="64" t="s">
        <v>521</v>
      </c>
      <c r="N47" s="64" t="s">
        <v>521</v>
      </c>
      <c r="O47" s="65" t="s">
        <v>521</v>
      </c>
      <c r="P47" s="48"/>
      <c r="Q47" s="48"/>
      <c r="R47" s="48"/>
      <c r="S47" s="48"/>
      <c r="T47" s="48"/>
      <c r="U47" s="48"/>
    </row>
    <row r="48" spans="1:21" ht="30.75" customHeight="1" x14ac:dyDescent="0.15">
      <c r="A48" s="48"/>
      <c r="B48" s="1229"/>
      <c r="C48" s="1230"/>
      <c r="D48" s="62"/>
      <c r="E48" s="1211" t="s">
        <v>15</v>
      </c>
      <c r="F48" s="1211"/>
      <c r="G48" s="1211"/>
      <c r="H48" s="1211"/>
      <c r="I48" s="1211"/>
      <c r="J48" s="1212"/>
      <c r="K48" s="63">
        <v>305</v>
      </c>
      <c r="L48" s="64">
        <v>275</v>
      </c>
      <c r="M48" s="64">
        <v>259</v>
      </c>
      <c r="N48" s="64">
        <v>253</v>
      </c>
      <c r="O48" s="65">
        <v>253</v>
      </c>
      <c r="P48" s="48"/>
      <c r="Q48" s="48"/>
      <c r="R48" s="48"/>
      <c r="S48" s="48"/>
      <c r="T48" s="48"/>
      <c r="U48" s="48"/>
    </row>
    <row r="49" spans="1:21" ht="30.75" customHeight="1" x14ac:dyDescent="0.15">
      <c r="A49" s="48"/>
      <c r="B49" s="1229"/>
      <c r="C49" s="1230"/>
      <c r="D49" s="62"/>
      <c r="E49" s="1211" t="s">
        <v>16</v>
      </c>
      <c r="F49" s="1211"/>
      <c r="G49" s="1211"/>
      <c r="H49" s="1211"/>
      <c r="I49" s="1211"/>
      <c r="J49" s="1212"/>
      <c r="K49" s="63">
        <v>31</v>
      </c>
      <c r="L49" s="64">
        <v>36</v>
      </c>
      <c r="M49" s="64">
        <v>38</v>
      </c>
      <c r="N49" s="64">
        <v>30</v>
      </c>
      <c r="O49" s="65">
        <v>31</v>
      </c>
      <c r="P49" s="48"/>
      <c r="Q49" s="48"/>
      <c r="R49" s="48"/>
      <c r="S49" s="48"/>
      <c r="T49" s="48"/>
      <c r="U49" s="48"/>
    </row>
    <row r="50" spans="1:21" ht="30.75" customHeight="1" x14ac:dyDescent="0.15">
      <c r="A50" s="48"/>
      <c r="B50" s="1229"/>
      <c r="C50" s="1230"/>
      <c r="D50" s="62"/>
      <c r="E50" s="1211" t="s">
        <v>17</v>
      </c>
      <c r="F50" s="1211"/>
      <c r="G50" s="1211"/>
      <c r="H50" s="1211"/>
      <c r="I50" s="1211"/>
      <c r="J50" s="1212"/>
      <c r="K50" s="63">
        <v>3</v>
      </c>
      <c r="L50" s="64">
        <v>2</v>
      </c>
      <c r="M50" s="64">
        <v>2</v>
      </c>
      <c r="N50" s="64">
        <v>1</v>
      </c>
      <c r="O50" s="65">
        <v>1</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521</v>
      </c>
      <c r="L51" s="64" t="s">
        <v>521</v>
      </c>
      <c r="M51" s="64" t="s">
        <v>521</v>
      </c>
      <c r="N51" s="64" t="s">
        <v>521</v>
      </c>
      <c r="O51" s="65" t="s">
        <v>521</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1236</v>
      </c>
      <c r="L52" s="64">
        <v>1273</v>
      </c>
      <c r="M52" s="64">
        <v>1251</v>
      </c>
      <c r="N52" s="64">
        <v>1297</v>
      </c>
      <c r="O52" s="65">
        <v>1311</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439</v>
      </c>
      <c r="L53" s="69">
        <v>472</v>
      </c>
      <c r="M53" s="69">
        <v>507</v>
      </c>
      <c r="N53" s="69">
        <v>507</v>
      </c>
      <c r="O53" s="70">
        <v>535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17" t="s">
        <v>25</v>
      </c>
      <c r="C57" s="1218"/>
      <c r="D57" s="1221" t="s">
        <v>26</v>
      </c>
      <c r="E57" s="1222"/>
      <c r="F57" s="1222"/>
      <c r="G57" s="1222"/>
      <c r="H57" s="1222"/>
      <c r="I57" s="1222"/>
      <c r="J57" s="1223"/>
      <c r="K57" s="83" t="s">
        <v>586</v>
      </c>
      <c r="L57" s="84" t="s">
        <v>586</v>
      </c>
      <c r="M57" s="84" t="s">
        <v>586</v>
      </c>
      <c r="N57" s="84" t="s">
        <v>586</v>
      </c>
      <c r="O57" s="85" t="s">
        <v>586</v>
      </c>
    </row>
    <row r="58" spans="1:21" ht="31.5" customHeight="1" thickBot="1" x14ac:dyDescent="0.2">
      <c r="B58" s="1219"/>
      <c r="C58" s="1220"/>
      <c r="D58" s="1224" t="s">
        <v>27</v>
      </c>
      <c r="E58" s="1225"/>
      <c r="F58" s="1225"/>
      <c r="G58" s="1225"/>
      <c r="H58" s="1225"/>
      <c r="I58" s="1225"/>
      <c r="J58" s="1226"/>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8wCgEqoydkx6dmwV935rQ5DoFE/rlQMsITVyxa5OyObRduGxS2g00QoPEQ2m9JMm4fZh0sEWuw9GywJhX6iAw==" saltValue="YopvaRIynZH7M+9AKG/k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85" zoomScaleNormal="85" zoomScaleSheetLayoutView="100" workbookViewId="0">
      <selection activeCell="L50" sqref="L50: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7" t="s">
        <v>30</v>
      </c>
      <c r="C41" s="1248"/>
      <c r="D41" s="102"/>
      <c r="E41" s="1249" t="s">
        <v>31</v>
      </c>
      <c r="F41" s="1249"/>
      <c r="G41" s="1249"/>
      <c r="H41" s="1250"/>
      <c r="I41" s="103">
        <v>14513</v>
      </c>
      <c r="J41" s="104">
        <v>14681</v>
      </c>
      <c r="K41" s="104">
        <v>14914</v>
      </c>
      <c r="L41" s="104">
        <v>14933</v>
      </c>
      <c r="M41" s="105">
        <v>14274</v>
      </c>
    </row>
    <row r="42" spans="2:13" ht="27.75" customHeight="1" x14ac:dyDescent="0.15">
      <c r="B42" s="1237"/>
      <c r="C42" s="1238"/>
      <c r="D42" s="106"/>
      <c r="E42" s="1241" t="s">
        <v>32</v>
      </c>
      <c r="F42" s="1241"/>
      <c r="G42" s="1241"/>
      <c r="H42" s="1242"/>
      <c r="I42" s="107" t="s">
        <v>521</v>
      </c>
      <c r="J42" s="108" t="s">
        <v>521</v>
      </c>
      <c r="K42" s="108" t="s">
        <v>521</v>
      </c>
      <c r="L42" s="108" t="s">
        <v>521</v>
      </c>
      <c r="M42" s="109" t="s">
        <v>521</v>
      </c>
    </row>
    <row r="43" spans="2:13" ht="27.75" customHeight="1" x14ac:dyDescent="0.15">
      <c r="B43" s="1237"/>
      <c r="C43" s="1238"/>
      <c r="D43" s="106"/>
      <c r="E43" s="1241" t="s">
        <v>33</v>
      </c>
      <c r="F43" s="1241"/>
      <c r="G43" s="1241"/>
      <c r="H43" s="1242"/>
      <c r="I43" s="107">
        <v>2734</v>
      </c>
      <c r="J43" s="108">
        <v>2616</v>
      </c>
      <c r="K43" s="108">
        <v>2563</v>
      </c>
      <c r="L43" s="108">
        <v>2440</v>
      </c>
      <c r="M43" s="109">
        <v>2181</v>
      </c>
    </row>
    <row r="44" spans="2:13" ht="27.75" customHeight="1" x14ac:dyDescent="0.15">
      <c r="B44" s="1237"/>
      <c r="C44" s="1238"/>
      <c r="D44" s="106"/>
      <c r="E44" s="1241" t="s">
        <v>34</v>
      </c>
      <c r="F44" s="1241"/>
      <c r="G44" s="1241"/>
      <c r="H44" s="1242"/>
      <c r="I44" s="107">
        <v>201</v>
      </c>
      <c r="J44" s="108">
        <v>190</v>
      </c>
      <c r="K44" s="108">
        <v>121</v>
      </c>
      <c r="L44" s="108">
        <v>160</v>
      </c>
      <c r="M44" s="109">
        <v>155</v>
      </c>
    </row>
    <row r="45" spans="2:13" ht="27.75" customHeight="1" x14ac:dyDescent="0.15">
      <c r="B45" s="1237"/>
      <c r="C45" s="1238"/>
      <c r="D45" s="106"/>
      <c r="E45" s="1241" t="s">
        <v>35</v>
      </c>
      <c r="F45" s="1241"/>
      <c r="G45" s="1241"/>
      <c r="H45" s="1242"/>
      <c r="I45" s="107">
        <v>1579</v>
      </c>
      <c r="J45" s="108">
        <v>1582</v>
      </c>
      <c r="K45" s="108">
        <v>1530</v>
      </c>
      <c r="L45" s="108">
        <v>1601</v>
      </c>
      <c r="M45" s="109">
        <v>1391</v>
      </c>
    </row>
    <row r="46" spans="2:13" ht="27.75" customHeight="1" x14ac:dyDescent="0.15">
      <c r="B46" s="1237"/>
      <c r="C46" s="1238"/>
      <c r="D46" s="110"/>
      <c r="E46" s="1241" t="s">
        <v>36</v>
      </c>
      <c r="F46" s="1241"/>
      <c r="G46" s="1241"/>
      <c r="H46" s="1242"/>
      <c r="I46" s="107">
        <v>251</v>
      </c>
      <c r="J46" s="108">
        <v>124</v>
      </c>
      <c r="K46" s="108" t="s">
        <v>521</v>
      </c>
      <c r="L46" s="108" t="s">
        <v>521</v>
      </c>
      <c r="M46" s="109" t="s">
        <v>521</v>
      </c>
    </row>
    <row r="47" spans="2:13" ht="27.75" customHeight="1" x14ac:dyDescent="0.15">
      <c r="B47" s="1237"/>
      <c r="C47" s="1238"/>
      <c r="D47" s="111"/>
      <c r="E47" s="1251" t="s">
        <v>37</v>
      </c>
      <c r="F47" s="1252"/>
      <c r="G47" s="1252"/>
      <c r="H47" s="1253"/>
      <c r="I47" s="107" t="s">
        <v>521</v>
      </c>
      <c r="J47" s="108" t="s">
        <v>521</v>
      </c>
      <c r="K47" s="108" t="s">
        <v>521</v>
      </c>
      <c r="L47" s="108" t="s">
        <v>521</v>
      </c>
      <c r="M47" s="109" t="s">
        <v>521</v>
      </c>
    </row>
    <row r="48" spans="2:13" ht="27.75" customHeight="1" x14ac:dyDescent="0.15">
      <c r="B48" s="1237"/>
      <c r="C48" s="1238"/>
      <c r="D48" s="106"/>
      <c r="E48" s="1241" t="s">
        <v>38</v>
      </c>
      <c r="F48" s="1241"/>
      <c r="G48" s="1241"/>
      <c r="H48" s="1242"/>
      <c r="I48" s="107" t="s">
        <v>521</v>
      </c>
      <c r="J48" s="108" t="s">
        <v>521</v>
      </c>
      <c r="K48" s="108" t="s">
        <v>521</v>
      </c>
      <c r="L48" s="108" t="s">
        <v>521</v>
      </c>
      <c r="M48" s="109" t="s">
        <v>521</v>
      </c>
    </row>
    <row r="49" spans="2:13" ht="27.75" customHeight="1" x14ac:dyDescent="0.15">
      <c r="B49" s="1239"/>
      <c r="C49" s="1240"/>
      <c r="D49" s="106"/>
      <c r="E49" s="1241" t="s">
        <v>39</v>
      </c>
      <c r="F49" s="1241"/>
      <c r="G49" s="1241"/>
      <c r="H49" s="1242"/>
      <c r="I49" s="107" t="s">
        <v>521</v>
      </c>
      <c r="J49" s="108" t="s">
        <v>521</v>
      </c>
      <c r="K49" s="108" t="s">
        <v>521</v>
      </c>
      <c r="L49" s="108" t="s">
        <v>521</v>
      </c>
      <c r="M49" s="109" t="s">
        <v>521</v>
      </c>
    </row>
    <row r="50" spans="2:13" ht="27.75" customHeight="1" x14ac:dyDescent="0.15">
      <c r="B50" s="1235" t="s">
        <v>40</v>
      </c>
      <c r="C50" s="1236"/>
      <c r="D50" s="112"/>
      <c r="E50" s="1241" t="s">
        <v>41</v>
      </c>
      <c r="F50" s="1241"/>
      <c r="G50" s="1241"/>
      <c r="H50" s="1242"/>
      <c r="I50" s="107">
        <v>3308</v>
      </c>
      <c r="J50" s="108">
        <v>3314</v>
      </c>
      <c r="K50" s="108">
        <v>3289</v>
      </c>
      <c r="L50" s="108">
        <v>2914</v>
      </c>
      <c r="M50" s="109">
        <v>2878</v>
      </c>
    </row>
    <row r="51" spans="2:13" ht="27.75" customHeight="1" x14ac:dyDescent="0.15">
      <c r="B51" s="1237"/>
      <c r="C51" s="1238"/>
      <c r="D51" s="106"/>
      <c r="E51" s="1241" t="s">
        <v>42</v>
      </c>
      <c r="F51" s="1241"/>
      <c r="G51" s="1241"/>
      <c r="H51" s="1242"/>
      <c r="I51" s="107">
        <v>633</v>
      </c>
      <c r="J51" s="108">
        <v>544</v>
      </c>
      <c r="K51" s="108">
        <v>478</v>
      </c>
      <c r="L51" s="108">
        <v>440</v>
      </c>
      <c r="M51" s="109">
        <v>419</v>
      </c>
    </row>
    <row r="52" spans="2:13" ht="27.75" customHeight="1" x14ac:dyDescent="0.15">
      <c r="B52" s="1239"/>
      <c r="C52" s="1240"/>
      <c r="D52" s="106"/>
      <c r="E52" s="1241" t="s">
        <v>43</v>
      </c>
      <c r="F52" s="1241"/>
      <c r="G52" s="1241"/>
      <c r="H52" s="1242"/>
      <c r="I52" s="107">
        <v>11691</v>
      </c>
      <c r="J52" s="108">
        <v>12132</v>
      </c>
      <c r="K52" s="108">
        <v>12026</v>
      </c>
      <c r="L52" s="108">
        <v>12006</v>
      </c>
      <c r="M52" s="109">
        <v>11005</v>
      </c>
    </row>
    <row r="53" spans="2:13" ht="27.75" customHeight="1" thickBot="1" x14ac:dyDescent="0.2">
      <c r="B53" s="1243" t="s">
        <v>44</v>
      </c>
      <c r="C53" s="1244"/>
      <c r="D53" s="113"/>
      <c r="E53" s="1245" t="s">
        <v>45</v>
      </c>
      <c r="F53" s="1245"/>
      <c r="G53" s="1245"/>
      <c r="H53" s="1246"/>
      <c r="I53" s="114">
        <v>3647</v>
      </c>
      <c r="J53" s="115">
        <v>3204</v>
      </c>
      <c r="K53" s="115">
        <v>3337</v>
      </c>
      <c r="L53" s="115">
        <v>3773</v>
      </c>
      <c r="M53" s="116">
        <v>3699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uKJ80wcHUgxCKLTbM7sAQ92QJOoG7PGLYAvuxTT15iDOFUhkjbS302/wFN9P5DM9nUjNRSdCmD/kA3QbErXYg==" saltValue="Vci6f4UbqrieT3E239F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2" t="s">
        <v>48</v>
      </c>
      <c r="D55" s="1262"/>
      <c r="E55" s="1263"/>
      <c r="F55" s="128">
        <v>553</v>
      </c>
      <c r="G55" s="128">
        <v>553</v>
      </c>
      <c r="H55" s="129">
        <v>553</v>
      </c>
    </row>
    <row r="56" spans="2:8" ht="52.5" customHeight="1" x14ac:dyDescent="0.15">
      <c r="B56" s="130"/>
      <c r="C56" s="1264" t="s">
        <v>49</v>
      </c>
      <c r="D56" s="1264"/>
      <c r="E56" s="1265"/>
      <c r="F56" s="131">
        <v>608</v>
      </c>
      <c r="G56" s="131">
        <v>608</v>
      </c>
      <c r="H56" s="132">
        <v>608</v>
      </c>
    </row>
    <row r="57" spans="2:8" ht="53.25" customHeight="1" x14ac:dyDescent="0.15">
      <c r="B57" s="130"/>
      <c r="C57" s="1266" t="s">
        <v>50</v>
      </c>
      <c r="D57" s="1266"/>
      <c r="E57" s="1267"/>
      <c r="F57" s="133">
        <v>2079</v>
      </c>
      <c r="G57" s="133">
        <v>1719</v>
      </c>
      <c r="H57" s="134">
        <v>1676</v>
      </c>
    </row>
    <row r="58" spans="2:8" ht="45.75" customHeight="1" x14ac:dyDescent="0.15">
      <c r="B58" s="135"/>
      <c r="C58" s="1254" t="s">
        <v>587</v>
      </c>
      <c r="D58" s="1255"/>
      <c r="E58" s="1256"/>
      <c r="F58" s="136">
        <v>1029</v>
      </c>
      <c r="G58" s="136">
        <v>717</v>
      </c>
      <c r="H58" s="137">
        <v>713</v>
      </c>
    </row>
    <row r="59" spans="2:8" ht="45.75" customHeight="1" x14ac:dyDescent="0.15">
      <c r="B59" s="135"/>
      <c r="C59" s="1254" t="s">
        <v>588</v>
      </c>
      <c r="D59" s="1255"/>
      <c r="E59" s="1256"/>
      <c r="F59" s="136">
        <v>286</v>
      </c>
      <c r="G59" s="136">
        <v>287</v>
      </c>
      <c r="H59" s="137">
        <v>287</v>
      </c>
    </row>
    <row r="60" spans="2:8" ht="45.75" customHeight="1" x14ac:dyDescent="0.15">
      <c r="B60" s="135"/>
      <c r="C60" s="1254" t="s">
        <v>589</v>
      </c>
      <c r="D60" s="1255"/>
      <c r="E60" s="1256"/>
      <c r="F60" s="136">
        <v>304</v>
      </c>
      <c r="G60" s="136">
        <v>313</v>
      </c>
      <c r="H60" s="137">
        <v>258</v>
      </c>
    </row>
    <row r="61" spans="2:8" ht="45.75" customHeight="1" x14ac:dyDescent="0.15">
      <c r="B61" s="135"/>
      <c r="C61" s="1254" t="s">
        <v>590</v>
      </c>
      <c r="D61" s="1255"/>
      <c r="E61" s="1256"/>
      <c r="F61" s="136">
        <v>173</v>
      </c>
      <c r="G61" s="136">
        <v>175</v>
      </c>
      <c r="H61" s="137">
        <v>175</v>
      </c>
    </row>
    <row r="62" spans="2:8" ht="45.75" customHeight="1" thickBot="1" x14ac:dyDescent="0.2">
      <c r="B62" s="138"/>
      <c r="C62" s="1257" t="s">
        <v>591</v>
      </c>
      <c r="D62" s="1258"/>
      <c r="E62" s="1259"/>
      <c r="F62" s="139">
        <v>167</v>
      </c>
      <c r="G62" s="139">
        <v>102</v>
      </c>
      <c r="H62" s="140">
        <v>104</v>
      </c>
    </row>
    <row r="63" spans="2:8" ht="52.5" customHeight="1" thickBot="1" x14ac:dyDescent="0.2">
      <c r="B63" s="141"/>
      <c r="C63" s="1260" t="s">
        <v>51</v>
      </c>
      <c r="D63" s="1260"/>
      <c r="E63" s="1261"/>
      <c r="F63" s="142">
        <v>3240</v>
      </c>
      <c r="G63" s="142">
        <v>2880</v>
      </c>
      <c r="H63" s="143">
        <v>2838</v>
      </c>
    </row>
    <row r="64" spans="2:8" ht="15" customHeight="1" x14ac:dyDescent="0.15"/>
  </sheetData>
  <sheetProtection algorithmName="SHA-512" hashValue="Sgxh01+sXt+7ZvN2iMcifXaOF1m5RR4BorhmLCriOYVU5XsFB5FnUYj7WKnBDV9fByzTGAlAMwiMg0C+J/qmCg==" saltValue="hrqyxEBK7FPUSWXl7d6s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B12D-73DE-4A2E-9D53-12E0896A561C}">
  <sheetPr>
    <pageSetUpPr fitToPage="1"/>
  </sheetPr>
  <dimension ref="A1:WZM160"/>
  <sheetViews>
    <sheetView showGridLines="0" topLeftCell="A37" zoomScale="85" zoomScaleNormal="85" zoomScaleSheetLayoutView="55" workbookViewId="0">
      <selection activeCell="AN70" sqref="AN70"/>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1"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609</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610</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611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612</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562</v>
      </c>
      <c r="BQ50" s="1302"/>
      <c r="BR50" s="1302"/>
      <c r="BS50" s="1302"/>
      <c r="BT50" s="1302"/>
      <c r="BU50" s="1302"/>
      <c r="BV50" s="1302"/>
      <c r="BW50" s="1302"/>
      <c r="BX50" s="1302" t="s">
        <v>563</v>
      </c>
      <c r="BY50" s="1302"/>
      <c r="BZ50" s="1302"/>
      <c r="CA50" s="1302"/>
      <c r="CB50" s="1302"/>
      <c r="CC50" s="1302"/>
      <c r="CD50" s="1302"/>
      <c r="CE50" s="1302"/>
      <c r="CF50" s="1302" t="s">
        <v>564</v>
      </c>
      <c r="CG50" s="1302"/>
      <c r="CH50" s="1302"/>
      <c r="CI50" s="1302"/>
      <c r="CJ50" s="1302"/>
      <c r="CK50" s="1302"/>
      <c r="CL50" s="1302"/>
      <c r="CM50" s="1302"/>
      <c r="CN50" s="1302" t="s">
        <v>565</v>
      </c>
      <c r="CO50" s="1302"/>
      <c r="CP50" s="1302"/>
      <c r="CQ50" s="1302"/>
      <c r="CR50" s="1302"/>
      <c r="CS50" s="1302"/>
      <c r="CT50" s="1302"/>
      <c r="CU50" s="1302"/>
      <c r="CV50" s="1302" t="s">
        <v>566</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613</v>
      </c>
      <c r="AO51" s="1306"/>
      <c r="AP51" s="1306"/>
      <c r="AQ51" s="1306"/>
      <c r="AR51" s="1306"/>
      <c r="AS51" s="1306"/>
      <c r="AT51" s="1306"/>
      <c r="AU51" s="1306"/>
      <c r="AV51" s="1306"/>
      <c r="AW51" s="1306"/>
      <c r="AX51" s="1306"/>
      <c r="AY51" s="1306"/>
      <c r="AZ51" s="1306"/>
      <c r="BA51" s="1306"/>
      <c r="BB51" s="1306" t="s">
        <v>614</v>
      </c>
      <c r="BC51" s="1306"/>
      <c r="BD51" s="1306"/>
      <c r="BE51" s="1306"/>
      <c r="BF51" s="1306"/>
      <c r="BG51" s="1306"/>
      <c r="BH51" s="1306"/>
      <c r="BI51" s="1306"/>
      <c r="BJ51" s="1306"/>
      <c r="BK51" s="1306"/>
      <c r="BL51" s="1306"/>
      <c r="BM51" s="1306"/>
      <c r="BN51" s="1306"/>
      <c r="BO51" s="1306"/>
      <c r="BP51" s="1307">
        <v>74.3</v>
      </c>
      <c r="BQ51" s="1307"/>
      <c r="BR51" s="1307"/>
      <c r="BS51" s="1307"/>
      <c r="BT51" s="1307"/>
      <c r="BU51" s="1307"/>
      <c r="BV51" s="1307"/>
      <c r="BW51" s="1307"/>
      <c r="BX51" s="1307">
        <v>66.099999999999994</v>
      </c>
      <c r="BY51" s="1307"/>
      <c r="BZ51" s="1307"/>
      <c r="CA51" s="1307"/>
      <c r="CB51" s="1307"/>
      <c r="CC51" s="1307"/>
      <c r="CD51" s="1307"/>
      <c r="CE51" s="1307"/>
      <c r="CF51" s="1307">
        <v>69.2</v>
      </c>
      <c r="CG51" s="1307"/>
      <c r="CH51" s="1307"/>
      <c r="CI51" s="1307"/>
      <c r="CJ51" s="1307"/>
      <c r="CK51" s="1307"/>
      <c r="CL51" s="1307"/>
      <c r="CM51" s="1307"/>
      <c r="CN51" s="1307">
        <v>79.2</v>
      </c>
      <c r="CO51" s="1307"/>
      <c r="CP51" s="1307"/>
      <c r="CQ51" s="1307"/>
      <c r="CR51" s="1307"/>
      <c r="CS51" s="1307"/>
      <c r="CT51" s="1307"/>
      <c r="CU51" s="1307"/>
      <c r="CV51" s="1307">
        <v>77.400000000000006</v>
      </c>
      <c r="CW51" s="1307"/>
      <c r="CX51" s="1307"/>
      <c r="CY51" s="1307"/>
      <c r="CZ51" s="1307"/>
      <c r="DA51" s="1307"/>
      <c r="DB51" s="1307"/>
      <c r="DC51" s="1307"/>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615</v>
      </c>
      <c r="BC53" s="1306"/>
      <c r="BD53" s="1306"/>
      <c r="BE53" s="1306"/>
      <c r="BF53" s="1306"/>
      <c r="BG53" s="1306"/>
      <c r="BH53" s="1306"/>
      <c r="BI53" s="1306"/>
      <c r="BJ53" s="1306"/>
      <c r="BK53" s="1306"/>
      <c r="BL53" s="1306"/>
      <c r="BM53" s="1306"/>
      <c r="BN53" s="1306"/>
      <c r="BO53" s="1306"/>
      <c r="BP53" s="1307">
        <v>49.1</v>
      </c>
      <c r="BQ53" s="1307"/>
      <c r="BR53" s="1307"/>
      <c r="BS53" s="1307"/>
      <c r="BT53" s="1307"/>
      <c r="BU53" s="1307"/>
      <c r="BV53" s="1307"/>
      <c r="BW53" s="1307"/>
      <c r="BX53" s="1307">
        <v>58.4</v>
      </c>
      <c r="BY53" s="1307"/>
      <c r="BZ53" s="1307"/>
      <c r="CA53" s="1307"/>
      <c r="CB53" s="1307"/>
      <c r="CC53" s="1307"/>
      <c r="CD53" s="1307"/>
      <c r="CE53" s="1307"/>
      <c r="CF53" s="1307">
        <v>62.3</v>
      </c>
      <c r="CG53" s="1307"/>
      <c r="CH53" s="1307"/>
      <c r="CI53" s="1307"/>
      <c r="CJ53" s="1307"/>
      <c r="CK53" s="1307"/>
      <c r="CL53" s="1307"/>
      <c r="CM53" s="1307"/>
      <c r="CN53" s="1307">
        <v>63.1</v>
      </c>
      <c r="CO53" s="1307"/>
      <c r="CP53" s="1307"/>
      <c r="CQ53" s="1307"/>
      <c r="CR53" s="1307"/>
      <c r="CS53" s="1307"/>
      <c r="CT53" s="1307"/>
      <c r="CU53" s="1307"/>
      <c r="CV53" s="1307">
        <v>62.4</v>
      </c>
      <c r="CW53" s="1307"/>
      <c r="CX53" s="1307"/>
      <c r="CY53" s="1307"/>
      <c r="CZ53" s="1307"/>
      <c r="DA53" s="1307"/>
      <c r="DB53" s="1307"/>
      <c r="DC53" s="1307"/>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5"/>
      <c r="B55" s="1277"/>
      <c r="G55" s="1296"/>
      <c r="H55" s="1296"/>
      <c r="I55" s="1296"/>
      <c r="J55" s="1296"/>
      <c r="K55" s="1305"/>
      <c r="L55" s="1305"/>
      <c r="M55" s="1305"/>
      <c r="N55" s="1305"/>
      <c r="AN55" s="1302" t="s">
        <v>616</v>
      </c>
      <c r="AO55" s="1302"/>
      <c r="AP55" s="1302"/>
      <c r="AQ55" s="1302"/>
      <c r="AR55" s="1302"/>
      <c r="AS55" s="1302"/>
      <c r="AT55" s="1302"/>
      <c r="AU55" s="1302"/>
      <c r="AV55" s="1302"/>
      <c r="AW55" s="1302"/>
      <c r="AX55" s="1302"/>
      <c r="AY55" s="1302"/>
      <c r="AZ55" s="1302"/>
      <c r="BA55" s="1302"/>
      <c r="BB55" s="1306" t="s">
        <v>614</v>
      </c>
      <c r="BC55" s="1306"/>
      <c r="BD55" s="1306"/>
      <c r="BE55" s="1306"/>
      <c r="BF55" s="1306"/>
      <c r="BG55" s="1306"/>
      <c r="BH55" s="1306"/>
      <c r="BI55" s="1306"/>
      <c r="BJ55" s="1306"/>
      <c r="BK55" s="1306"/>
      <c r="BL55" s="1306"/>
      <c r="BM55" s="1306"/>
      <c r="BN55" s="1306"/>
      <c r="BO55" s="1306"/>
      <c r="BP55" s="1307">
        <v>58.9</v>
      </c>
      <c r="BQ55" s="1307"/>
      <c r="BR55" s="1307"/>
      <c r="BS55" s="1307"/>
      <c r="BT55" s="1307"/>
      <c r="BU55" s="1307"/>
      <c r="BV55" s="1307"/>
      <c r="BW55" s="1307"/>
      <c r="BX55" s="1307">
        <v>51.4</v>
      </c>
      <c r="BY55" s="1307"/>
      <c r="BZ55" s="1307"/>
      <c r="CA55" s="1307"/>
      <c r="CB55" s="1307"/>
      <c r="CC55" s="1307"/>
      <c r="CD55" s="1307"/>
      <c r="CE55" s="1307"/>
      <c r="CF55" s="1307">
        <v>46.8</v>
      </c>
      <c r="CG55" s="1307"/>
      <c r="CH55" s="1307"/>
      <c r="CI55" s="1307"/>
      <c r="CJ55" s="1307"/>
      <c r="CK55" s="1307"/>
      <c r="CL55" s="1307"/>
      <c r="CM55" s="1307"/>
      <c r="CN55" s="1307">
        <v>48.4</v>
      </c>
      <c r="CO55" s="1307"/>
      <c r="CP55" s="1307"/>
      <c r="CQ55" s="1307"/>
      <c r="CR55" s="1307"/>
      <c r="CS55" s="1307"/>
      <c r="CT55" s="1307"/>
      <c r="CU55" s="1307"/>
      <c r="CV55" s="1307">
        <v>43</v>
      </c>
      <c r="CW55" s="1307"/>
      <c r="CX55" s="1307"/>
      <c r="CY55" s="1307"/>
      <c r="CZ55" s="1307"/>
      <c r="DA55" s="1307"/>
      <c r="DB55" s="1307"/>
      <c r="DC55" s="1307"/>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5" customFormat="1" x14ac:dyDescent="0.15">
      <c r="B57" s="1308"/>
      <c r="G57" s="1296"/>
      <c r="H57" s="1296"/>
      <c r="I57" s="1309"/>
      <c r="J57" s="1309"/>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615</v>
      </c>
      <c r="BC57" s="1306"/>
      <c r="BD57" s="1306"/>
      <c r="BE57" s="1306"/>
      <c r="BF57" s="1306"/>
      <c r="BG57" s="1306"/>
      <c r="BH57" s="1306"/>
      <c r="BI57" s="1306"/>
      <c r="BJ57" s="1306"/>
      <c r="BK57" s="1306"/>
      <c r="BL57" s="1306"/>
      <c r="BM57" s="1306"/>
      <c r="BN57" s="1306"/>
      <c r="BO57" s="1306"/>
      <c r="BP57" s="1307">
        <v>55.6</v>
      </c>
      <c r="BQ57" s="1307"/>
      <c r="BR57" s="1307"/>
      <c r="BS57" s="1307"/>
      <c r="BT57" s="1307"/>
      <c r="BU57" s="1307"/>
      <c r="BV57" s="1307"/>
      <c r="BW57" s="1307"/>
      <c r="BX57" s="1307">
        <v>59.8</v>
      </c>
      <c r="BY57" s="1307"/>
      <c r="BZ57" s="1307"/>
      <c r="CA57" s="1307"/>
      <c r="CB57" s="1307"/>
      <c r="CC57" s="1307"/>
      <c r="CD57" s="1307"/>
      <c r="CE57" s="1307"/>
      <c r="CF57" s="1307">
        <v>61.4</v>
      </c>
      <c r="CG57" s="1307"/>
      <c r="CH57" s="1307"/>
      <c r="CI57" s="1307"/>
      <c r="CJ57" s="1307"/>
      <c r="CK57" s="1307"/>
      <c r="CL57" s="1307"/>
      <c r="CM57" s="1307"/>
      <c r="CN57" s="1307">
        <v>61.4</v>
      </c>
      <c r="CO57" s="1307"/>
      <c r="CP57" s="1307"/>
      <c r="CQ57" s="1307"/>
      <c r="CR57" s="1307"/>
      <c r="CS57" s="1307"/>
      <c r="CT57" s="1307"/>
      <c r="CU57" s="1307"/>
      <c r="CV57" s="1307">
        <v>62.5</v>
      </c>
      <c r="CW57" s="1307"/>
      <c r="CX57" s="1307"/>
      <c r="CY57" s="1307"/>
      <c r="CZ57" s="1307"/>
      <c r="DA57" s="1307"/>
      <c r="DB57" s="1307"/>
      <c r="DC57" s="1307"/>
      <c r="DD57" s="1310"/>
      <c r="DE57" s="1308"/>
    </row>
    <row r="58" spans="1:109" s="1285" customFormat="1" x14ac:dyDescent="0.15">
      <c r="A58" s="1270"/>
      <c r="B58" s="1308"/>
      <c r="G58" s="1296"/>
      <c r="H58" s="1296"/>
      <c r="I58" s="1309"/>
      <c r="J58" s="1309"/>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5" customFormat="1" x14ac:dyDescent="0.15">
      <c r="A59" s="1270"/>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5" customFormat="1" x14ac:dyDescent="0.15">
      <c r="A60" s="1270"/>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5" customFormat="1" x14ac:dyDescent="0.15">
      <c r="A61" s="1270"/>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6" t="s">
        <v>617</v>
      </c>
    </row>
    <row r="64" spans="1:109" x14ac:dyDescent="0.15">
      <c r="B64" s="1277"/>
      <c r="G64" s="1284"/>
      <c r="I64" s="1317"/>
      <c r="J64" s="1317"/>
      <c r="K64" s="1317"/>
      <c r="L64" s="1317"/>
      <c r="M64" s="1317"/>
      <c r="N64" s="1318"/>
      <c r="AM64" s="1284"/>
      <c r="AN64" s="1284" t="s">
        <v>610</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618</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19"/>
      <c r="I70" s="1319"/>
      <c r="J70" s="1320"/>
      <c r="K70" s="1320"/>
      <c r="L70" s="1321"/>
      <c r="M70" s="1320"/>
      <c r="N70" s="1321"/>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2"/>
      <c r="I71" s="1323"/>
      <c r="J71" s="1320"/>
      <c r="K71" s="1320"/>
      <c r="L71" s="1321"/>
      <c r="M71" s="1320"/>
      <c r="N71" s="1321"/>
      <c r="AM71" s="1322"/>
      <c r="AN71" s="1270" t="s">
        <v>612</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562</v>
      </c>
      <c r="BQ72" s="1302"/>
      <c r="BR72" s="1302"/>
      <c r="BS72" s="1302"/>
      <c r="BT72" s="1302"/>
      <c r="BU72" s="1302"/>
      <c r="BV72" s="1302"/>
      <c r="BW72" s="1302"/>
      <c r="BX72" s="1302" t="s">
        <v>563</v>
      </c>
      <c r="BY72" s="1302"/>
      <c r="BZ72" s="1302"/>
      <c r="CA72" s="1302"/>
      <c r="CB72" s="1302"/>
      <c r="CC72" s="1302"/>
      <c r="CD72" s="1302"/>
      <c r="CE72" s="1302"/>
      <c r="CF72" s="1302" t="s">
        <v>564</v>
      </c>
      <c r="CG72" s="1302"/>
      <c r="CH72" s="1302"/>
      <c r="CI72" s="1302"/>
      <c r="CJ72" s="1302"/>
      <c r="CK72" s="1302"/>
      <c r="CL72" s="1302"/>
      <c r="CM72" s="1302"/>
      <c r="CN72" s="1302" t="s">
        <v>565</v>
      </c>
      <c r="CO72" s="1302"/>
      <c r="CP72" s="1302"/>
      <c r="CQ72" s="1302"/>
      <c r="CR72" s="1302"/>
      <c r="CS72" s="1302"/>
      <c r="CT72" s="1302"/>
      <c r="CU72" s="1302"/>
      <c r="CV72" s="1302" t="s">
        <v>566</v>
      </c>
      <c r="CW72" s="1302"/>
      <c r="CX72" s="1302"/>
      <c r="CY72" s="1302"/>
      <c r="CZ72" s="1302"/>
      <c r="DA72" s="1302"/>
      <c r="DB72" s="1302"/>
      <c r="DC72" s="1302"/>
    </row>
    <row r="73" spans="2:107" x14ac:dyDescent="0.15">
      <c r="B73" s="1277"/>
      <c r="G73" s="1303"/>
      <c r="H73" s="1303"/>
      <c r="I73" s="1303"/>
      <c r="J73" s="1303"/>
      <c r="K73" s="1324"/>
      <c r="L73" s="1324"/>
      <c r="M73" s="1324"/>
      <c r="N73" s="1324"/>
      <c r="AM73" s="1295"/>
      <c r="AN73" s="1306" t="s">
        <v>613</v>
      </c>
      <c r="AO73" s="1306"/>
      <c r="AP73" s="1306"/>
      <c r="AQ73" s="1306"/>
      <c r="AR73" s="1306"/>
      <c r="AS73" s="1306"/>
      <c r="AT73" s="1306"/>
      <c r="AU73" s="1306"/>
      <c r="AV73" s="1306"/>
      <c r="AW73" s="1306"/>
      <c r="AX73" s="1306"/>
      <c r="AY73" s="1306"/>
      <c r="AZ73" s="1306"/>
      <c r="BA73" s="1306"/>
      <c r="BB73" s="1306" t="s">
        <v>614</v>
      </c>
      <c r="BC73" s="1306"/>
      <c r="BD73" s="1306"/>
      <c r="BE73" s="1306"/>
      <c r="BF73" s="1306"/>
      <c r="BG73" s="1306"/>
      <c r="BH73" s="1306"/>
      <c r="BI73" s="1306"/>
      <c r="BJ73" s="1306"/>
      <c r="BK73" s="1306"/>
      <c r="BL73" s="1306"/>
      <c r="BM73" s="1306"/>
      <c r="BN73" s="1306"/>
      <c r="BO73" s="1306"/>
      <c r="BP73" s="1307">
        <v>74.3</v>
      </c>
      <c r="BQ73" s="1307"/>
      <c r="BR73" s="1307"/>
      <c r="BS73" s="1307"/>
      <c r="BT73" s="1307"/>
      <c r="BU73" s="1307"/>
      <c r="BV73" s="1307"/>
      <c r="BW73" s="1307"/>
      <c r="BX73" s="1307">
        <v>66.099999999999994</v>
      </c>
      <c r="BY73" s="1307"/>
      <c r="BZ73" s="1307"/>
      <c r="CA73" s="1307"/>
      <c r="CB73" s="1307"/>
      <c r="CC73" s="1307"/>
      <c r="CD73" s="1307"/>
      <c r="CE73" s="1307"/>
      <c r="CF73" s="1307">
        <v>69.2</v>
      </c>
      <c r="CG73" s="1307"/>
      <c r="CH73" s="1307"/>
      <c r="CI73" s="1307"/>
      <c r="CJ73" s="1307"/>
      <c r="CK73" s="1307"/>
      <c r="CL73" s="1307"/>
      <c r="CM73" s="1307"/>
      <c r="CN73" s="1307">
        <v>79.2</v>
      </c>
      <c r="CO73" s="1307"/>
      <c r="CP73" s="1307"/>
      <c r="CQ73" s="1307"/>
      <c r="CR73" s="1307"/>
      <c r="CS73" s="1307"/>
      <c r="CT73" s="1307"/>
      <c r="CU73" s="1307"/>
      <c r="CV73" s="1307">
        <v>77.400000000000006</v>
      </c>
      <c r="CW73" s="1307"/>
      <c r="CX73" s="1307"/>
      <c r="CY73" s="1307"/>
      <c r="CZ73" s="1307"/>
      <c r="DA73" s="1307"/>
      <c r="DB73" s="1307"/>
      <c r="DC73" s="1307"/>
    </row>
    <row r="74" spans="2:107" x14ac:dyDescent="0.15">
      <c r="B74" s="1277"/>
      <c r="G74" s="1303"/>
      <c r="H74" s="1303"/>
      <c r="I74" s="1303"/>
      <c r="J74" s="1303"/>
      <c r="K74" s="1324"/>
      <c r="L74" s="1324"/>
      <c r="M74" s="1324"/>
      <c r="N74" s="1324"/>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619</v>
      </c>
      <c r="BC75" s="1306"/>
      <c r="BD75" s="1306"/>
      <c r="BE75" s="1306"/>
      <c r="BF75" s="1306"/>
      <c r="BG75" s="1306"/>
      <c r="BH75" s="1306"/>
      <c r="BI75" s="1306"/>
      <c r="BJ75" s="1306"/>
      <c r="BK75" s="1306"/>
      <c r="BL75" s="1306"/>
      <c r="BM75" s="1306"/>
      <c r="BN75" s="1306"/>
      <c r="BO75" s="1306"/>
      <c r="BP75" s="1307">
        <v>9.6</v>
      </c>
      <c r="BQ75" s="1307"/>
      <c r="BR75" s="1307"/>
      <c r="BS75" s="1307"/>
      <c r="BT75" s="1307"/>
      <c r="BU75" s="1307"/>
      <c r="BV75" s="1307"/>
      <c r="BW75" s="1307"/>
      <c r="BX75" s="1307">
        <v>9.1999999999999993</v>
      </c>
      <c r="BY75" s="1307"/>
      <c r="BZ75" s="1307"/>
      <c r="CA75" s="1307"/>
      <c r="CB75" s="1307"/>
      <c r="CC75" s="1307"/>
      <c r="CD75" s="1307"/>
      <c r="CE75" s="1307"/>
      <c r="CF75" s="1307">
        <v>9.6999999999999993</v>
      </c>
      <c r="CG75" s="1307"/>
      <c r="CH75" s="1307"/>
      <c r="CI75" s="1307"/>
      <c r="CJ75" s="1307"/>
      <c r="CK75" s="1307"/>
      <c r="CL75" s="1307"/>
      <c r="CM75" s="1307"/>
      <c r="CN75" s="1307">
        <v>10.3</v>
      </c>
      <c r="CO75" s="1307"/>
      <c r="CP75" s="1307"/>
      <c r="CQ75" s="1307"/>
      <c r="CR75" s="1307"/>
      <c r="CS75" s="1307"/>
      <c r="CT75" s="1307"/>
      <c r="CU75" s="1307"/>
      <c r="CV75" s="1307">
        <v>10.8</v>
      </c>
      <c r="CW75" s="1307"/>
      <c r="CX75" s="1307"/>
      <c r="CY75" s="1307"/>
      <c r="CZ75" s="1307"/>
      <c r="DA75" s="1307"/>
      <c r="DB75" s="1307"/>
      <c r="DC75" s="1307"/>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7"/>
      <c r="G77" s="1296"/>
      <c r="H77" s="1296"/>
      <c r="I77" s="1296"/>
      <c r="J77" s="1296"/>
      <c r="K77" s="1324"/>
      <c r="L77" s="1324"/>
      <c r="M77" s="1324"/>
      <c r="N77" s="1324"/>
      <c r="AN77" s="1302" t="s">
        <v>616</v>
      </c>
      <c r="AO77" s="1302"/>
      <c r="AP77" s="1302"/>
      <c r="AQ77" s="1302"/>
      <c r="AR77" s="1302"/>
      <c r="AS77" s="1302"/>
      <c r="AT77" s="1302"/>
      <c r="AU77" s="1302"/>
      <c r="AV77" s="1302"/>
      <c r="AW77" s="1302"/>
      <c r="AX77" s="1302"/>
      <c r="AY77" s="1302"/>
      <c r="AZ77" s="1302"/>
      <c r="BA77" s="1302"/>
      <c r="BB77" s="1306" t="s">
        <v>614</v>
      </c>
      <c r="BC77" s="1306"/>
      <c r="BD77" s="1306"/>
      <c r="BE77" s="1306"/>
      <c r="BF77" s="1306"/>
      <c r="BG77" s="1306"/>
      <c r="BH77" s="1306"/>
      <c r="BI77" s="1306"/>
      <c r="BJ77" s="1306"/>
      <c r="BK77" s="1306"/>
      <c r="BL77" s="1306"/>
      <c r="BM77" s="1306"/>
      <c r="BN77" s="1306"/>
      <c r="BO77" s="1306"/>
      <c r="BP77" s="1307">
        <v>58.9</v>
      </c>
      <c r="BQ77" s="1307"/>
      <c r="BR77" s="1307"/>
      <c r="BS77" s="1307"/>
      <c r="BT77" s="1307"/>
      <c r="BU77" s="1307"/>
      <c r="BV77" s="1307"/>
      <c r="BW77" s="1307"/>
      <c r="BX77" s="1307">
        <v>51.4</v>
      </c>
      <c r="BY77" s="1307"/>
      <c r="BZ77" s="1307"/>
      <c r="CA77" s="1307"/>
      <c r="CB77" s="1307"/>
      <c r="CC77" s="1307"/>
      <c r="CD77" s="1307"/>
      <c r="CE77" s="1307"/>
      <c r="CF77" s="1307">
        <v>46.8</v>
      </c>
      <c r="CG77" s="1307"/>
      <c r="CH77" s="1307"/>
      <c r="CI77" s="1307"/>
      <c r="CJ77" s="1307"/>
      <c r="CK77" s="1307"/>
      <c r="CL77" s="1307"/>
      <c r="CM77" s="1307"/>
      <c r="CN77" s="1307">
        <v>48.4</v>
      </c>
      <c r="CO77" s="1307"/>
      <c r="CP77" s="1307"/>
      <c r="CQ77" s="1307"/>
      <c r="CR77" s="1307"/>
      <c r="CS77" s="1307"/>
      <c r="CT77" s="1307"/>
      <c r="CU77" s="1307"/>
      <c r="CV77" s="1307">
        <v>43</v>
      </c>
      <c r="CW77" s="1307"/>
      <c r="CX77" s="1307"/>
      <c r="CY77" s="1307"/>
      <c r="CZ77" s="1307"/>
      <c r="DA77" s="1307"/>
      <c r="DB77" s="1307"/>
      <c r="DC77" s="1307"/>
    </row>
    <row r="78" spans="2:107" x14ac:dyDescent="0.15">
      <c r="B78" s="1277"/>
      <c r="G78" s="1296"/>
      <c r="H78" s="1296"/>
      <c r="I78" s="1296"/>
      <c r="J78" s="1296"/>
      <c r="K78" s="1324"/>
      <c r="L78" s="1324"/>
      <c r="M78" s="1324"/>
      <c r="N78" s="1324"/>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7"/>
      <c r="G79" s="1296"/>
      <c r="H79" s="1296"/>
      <c r="I79" s="1309"/>
      <c r="J79" s="1309"/>
      <c r="K79" s="1325"/>
      <c r="L79" s="1325"/>
      <c r="M79" s="1325"/>
      <c r="N79" s="1325"/>
      <c r="AN79" s="1302"/>
      <c r="AO79" s="1302"/>
      <c r="AP79" s="1302"/>
      <c r="AQ79" s="1302"/>
      <c r="AR79" s="1302"/>
      <c r="AS79" s="1302"/>
      <c r="AT79" s="1302"/>
      <c r="AU79" s="1302"/>
      <c r="AV79" s="1302"/>
      <c r="AW79" s="1302"/>
      <c r="AX79" s="1302"/>
      <c r="AY79" s="1302"/>
      <c r="AZ79" s="1302"/>
      <c r="BA79" s="1302"/>
      <c r="BB79" s="1306" t="s">
        <v>619</v>
      </c>
      <c r="BC79" s="1306"/>
      <c r="BD79" s="1306"/>
      <c r="BE79" s="1306"/>
      <c r="BF79" s="1306"/>
      <c r="BG79" s="1306"/>
      <c r="BH79" s="1306"/>
      <c r="BI79" s="1306"/>
      <c r="BJ79" s="1306"/>
      <c r="BK79" s="1306"/>
      <c r="BL79" s="1306"/>
      <c r="BM79" s="1306"/>
      <c r="BN79" s="1306"/>
      <c r="BO79" s="1306"/>
      <c r="BP79" s="1307">
        <v>10.8</v>
      </c>
      <c r="BQ79" s="1307"/>
      <c r="BR79" s="1307"/>
      <c r="BS79" s="1307"/>
      <c r="BT79" s="1307"/>
      <c r="BU79" s="1307"/>
      <c r="BV79" s="1307"/>
      <c r="BW79" s="1307"/>
      <c r="BX79" s="1307">
        <v>10.199999999999999</v>
      </c>
      <c r="BY79" s="1307"/>
      <c r="BZ79" s="1307"/>
      <c r="CA79" s="1307"/>
      <c r="CB79" s="1307"/>
      <c r="CC79" s="1307"/>
      <c r="CD79" s="1307"/>
      <c r="CE79" s="1307"/>
      <c r="CF79" s="1307">
        <v>9.9</v>
      </c>
      <c r="CG79" s="1307"/>
      <c r="CH79" s="1307"/>
      <c r="CI79" s="1307"/>
      <c r="CJ79" s="1307"/>
      <c r="CK79" s="1307"/>
      <c r="CL79" s="1307"/>
      <c r="CM79" s="1307"/>
      <c r="CN79" s="1307">
        <v>9.9</v>
      </c>
      <c r="CO79" s="1307"/>
      <c r="CP79" s="1307"/>
      <c r="CQ79" s="1307"/>
      <c r="CR79" s="1307"/>
      <c r="CS79" s="1307"/>
      <c r="CT79" s="1307"/>
      <c r="CU79" s="1307"/>
      <c r="CV79" s="1307">
        <v>9.9</v>
      </c>
      <c r="CW79" s="1307"/>
      <c r="CX79" s="1307"/>
      <c r="CY79" s="1307"/>
      <c r="CZ79" s="1307"/>
      <c r="DA79" s="1307"/>
      <c r="DB79" s="1307"/>
      <c r="DC79" s="1307"/>
    </row>
    <row r="80" spans="2:107" x14ac:dyDescent="0.15">
      <c r="B80" s="1277"/>
      <c r="G80" s="1296"/>
      <c r="H80" s="1296"/>
      <c r="I80" s="1309"/>
      <c r="J80" s="1309"/>
      <c r="K80" s="1325"/>
      <c r="L80" s="1325"/>
      <c r="M80" s="1325"/>
      <c r="N80" s="1325"/>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7"/>
    </row>
    <row r="82" spans="2:109" ht="17.25" x14ac:dyDescent="0.15">
      <c r="B82" s="1277"/>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7"/>
      <c r="AQ87" s="1327"/>
      <c r="BC87" s="1327"/>
      <c r="BO87" s="1327"/>
      <c r="CA87" s="1327"/>
      <c r="CM87" s="1327"/>
      <c r="CY87" s="1327"/>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EcRas/EqtpLGa4oMh21Q56kx87H0YQAC3cEXt9d7+7Gd36t+odYzPAJZevZfPTLJEVw0Dw5gWke7lx68Df/F6w==" saltValue="+2b55pc0FepsfNW0a9yu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AF5CB-6468-48F4-B194-A0D42980FA86}">
  <sheetPr>
    <pageSetUpPr fitToPage="1"/>
  </sheetPr>
  <dimension ref="A1:DR125"/>
  <sheetViews>
    <sheetView showGridLines="0" topLeftCell="A70" zoomScale="70" zoomScaleNormal="70" zoomScaleSheetLayoutView="70" workbookViewId="0">
      <selection activeCell="BI25" sqref="BI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b1PaPyBz2f8mzFLwNwbOWck19rYzdxQrL4BzcBNm1QrZnT3Y2kwCWMqwG/Sztgl9o6DVfPp9FweFGdNRrKaXCQ==" saltValue="UweH6yfFcYOUnUCrcXD3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2A05-0205-413A-AB0E-74539732CD60}">
  <sheetPr>
    <pageSetUpPr fitToPage="1"/>
  </sheetPr>
  <dimension ref="A1:DR125"/>
  <sheetViews>
    <sheetView showGridLines="0" topLeftCell="A25" zoomScale="70" zoomScaleNormal="70" zoomScaleSheetLayoutView="55" workbookViewId="0">
      <selection activeCell="BP21" sqref="BP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WgM1zZnAfGdtqa8hA211FAqL0Ex6OTzXoxhzSHBA3drocKlMZyU4bXlSsAMAWgx0f51aoEWSBxOpDhIJn6EbEg==" saltValue="r8SFH2Ce5LbpaeV4USsR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355269</v>
      </c>
      <c r="E3" s="162"/>
      <c r="F3" s="163">
        <v>93741</v>
      </c>
      <c r="G3" s="164"/>
      <c r="H3" s="165"/>
    </row>
    <row r="4" spans="1:8" x14ac:dyDescent="0.15">
      <c r="A4" s="166"/>
      <c r="B4" s="167"/>
      <c r="C4" s="168"/>
      <c r="D4" s="169">
        <v>132566</v>
      </c>
      <c r="E4" s="170"/>
      <c r="F4" s="171">
        <v>46285</v>
      </c>
      <c r="G4" s="172"/>
      <c r="H4" s="173"/>
    </row>
    <row r="5" spans="1:8" x14ac:dyDescent="0.15">
      <c r="A5" s="154" t="s">
        <v>554</v>
      </c>
      <c r="B5" s="159"/>
      <c r="C5" s="160"/>
      <c r="D5" s="161">
        <v>339732</v>
      </c>
      <c r="E5" s="162"/>
      <c r="F5" s="163">
        <v>107537</v>
      </c>
      <c r="G5" s="164"/>
      <c r="H5" s="165"/>
    </row>
    <row r="6" spans="1:8" x14ac:dyDescent="0.15">
      <c r="A6" s="166"/>
      <c r="B6" s="167"/>
      <c r="C6" s="168"/>
      <c r="D6" s="169">
        <v>111367</v>
      </c>
      <c r="E6" s="170"/>
      <c r="F6" s="171">
        <v>57923</v>
      </c>
      <c r="G6" s="172"/>
      <c r="H6" s="173"/>
    </row>
    <row r="7" spans="1:8" x14ac:dyDescent="0.15">
      <c r="A7" s="154" t="s">
        <v>555</v>
      </c>
      <c r="B7" s="159"/>
      <c r="C7" s="160"/>
      <c r="D7" s="161">
        <v>394361</v>
      </c>
      <c r="E7" s="162"/>
      <c r="F7" s="163">
        <v>113913</v>
      </c>
      <c r="G7" s="164"/>
      <c r="H7" s="165"/>
    </row>
    <row r="8" spans="1:8" x14ac:dyDescent="0.15">
      <c r="A8" s="166"/>
      <c r="B8" s="167"/>
      <c r="C8" s="168"/>
      <c r="D8" s="169">
        <v>106347</v>
      </c>
      <c r="E8" s="170"/>
      <c r="F8" s="171">
        <v>53160</v>
      </c>
      <c r="G8" s="172"/>
      <c r="H8" s="173"/>
    </row>
    <row r="9" spans="1:8" x14ac:dyDescent="0.15">
      <c r="A9" s="154" t="s">
        <v>556</v>
      </c>
      <c r="B9" s="159"/>
      <c r="C9" s="160"/>
      <c r="D9" s="161">
        <v>346122</v>
      </c>
      <c r="E9" s="162"/>
      <c r="F9" s="163">
        <v>115050</v>
      </c>
      <c r="G9" s="164"/>
      <c r="H9" s="165"/>
    </row>
    <row r="10" spans="1:8" x14ac:dyDescent="0.15">
      <c r="A10" s="166"/>
      <c r="B10" s="167"/>
      <c r="C10" s="168"/>
      <c r="D10" s="169">
        <v>156716</v>
      </c>
      <c r="E10" s="170"/>
      <c r="F10" s="171">
        <v>53792</v>
      </c>
      <c r="G10" s="172"/>
      <c r="H10" s="173"/>
    </row>
    <row r="11" spans="1:8" x14ac:dyDescent="0.15">
      <c r="A11" s="154" t="s">
        <v>557</v>
      </c>
      <c r="B11" s="159"/>
      <c r="C11" s="160"/>
      <c r="D11" s="161">
        <v>344876</v>
      </c>
      <c r="E11" s="162"/>
      <c r="F11" s="163">
        <v>118252</v>
      </c>
      <c r="G11" s="164"/>
      <c r="H11" s="165"/>
    </row>
    <row r="12" spans="1:8" x14ac:dyDescent="0.15">
      <c r="A12" s="166"/>
      <c r="B12" s="167"/>
      <c r="C12" s="174"/>
      <c r="D12" s="169">
        <v>64475</v>
      </c>
      <c r="E12" s="170"/>
      <c r="F12" s="171">
        <v>49994</v>
      </c>
      <c r="G12" s="172"/>
      <c r="H12" s="173"/>
    </row>
    <row r="13" spans="1:8" x14ac:dyDescent="0.15">
      <c r="A13" s="154"/>
      <c r="B13" s="159"/>
      <c r="C13" s="175"/>
      <c r="D13" s="176">
        <v>356072</v>
      </c>
      <c r="E13" s="177"/>
      <c r="F13" s="178">
        <v>109699</v>
      </c>
      <c r="G13" s="179"/>
      <c r="H13" s="165"/>
    </row>
    <row r="14" spans="1:8" x14ac:dyDescent="0.15">
      <c r="A14" s="166"/>
      <c r="B14" s="167"/>
      <c r="C14" s="168"/>
      <c r="D14" s="169">
        <v>114294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3.02</v>
      </c>
      <c r="C19" s="180">
        <f>ROUND(VALUE(SUBSTITUTE(実質収支比率等に係る経年分析!G$48,"▲","-")),2)</f>
        <v>2.7</v>
      </c>
      <c r="D19" s="180">
        <f>ROUND(VALUE(SUBSTITUTE(実質収支比率等に係る経年分析!H$48,"▲","-")),2)</f>
        <v>3.19</v>
      </c>
      <c r="E19" s="180">
        <f>ROUND(VALUE(SUBSTITUTE(実質収支比率等に係る経年分析!I$48,"▲","-")),2)</f>
        <v>2.93</v>
      </c>
      <c r="F19" s="180">
        <f>ROUND(VALUE(SUBSTITUTE(実質収支比率等に係る経年分析!J$48,"▲","-")),2)</f>
        <v>3.84</v>
      </c>
    </row>
    <row r="20" spans="1:11" x14ac:dyDescent="0.15">
      <c r="A20" s="180" t="s">
        <v>55</v>
      </c>
      <c r="B20" s="180">
        <f>ROUND(VALUE(SUBSTITUTE(実質収支比率等に係る経年分析!F$47,"▲","-")),2)</f>
        <v>9.1199999999999992</v>
      </c>
      <c r="C20" s="180">
        <f>ROUND(VALUE(SUBSTITUTE(実質収支比率等に係る経年分析!G$47,"▲","-")),2)</f>
        <v>9.14</v>
      </c>
      <c r="D20" s="180">
        <f>ROUND(VALUE(SUBSTITUTE(実質収支比率等に係る経年分析!H$47,"▲","-")),2)</f>
        <v>9.2200000000000006</v>
      </c>
      <c r="E20" s="180">
        <f>ROUND(VALUE(SUBSTITUTE(実質収支比率等に係る経年分析!I$47,"▲","-")),2)</f>
        <v>9.25</v>
      </c>
      <c r="F20" s="180">
        <f>ROUND(VALUE(SUBSTITUTE(実質収支比率等に係る経年分析!J$47,"▲","-")),2)</f>
        <v>9.19</v>
      </c>
    </row>
    <row r="21" spans="1:11" x14ac:dyDescent="0.15">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-0.33</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-0.27</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水力発電事業特別会計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農業研修施設事業特別会計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老人保健施設事業特別会計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白金泉源事業特別会計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1236</v>
      </c>
      <c r="E42" s="182"/>
      <c r="F42" s="182"/>
      <c r="G42" s="182">
        <f>'実質公債費比率（分子）の構造'!L$52</f>
        <v>1273</v>
      </c>
      <c r="H42" s="182"/>
      <c r="I42" s="182"/>
      <c r="J42" s="182">
        <f>'実質公債費比率（分子）の構造'!M$52</f>
        <v>1251</v>
      </c>
      <c r="K42" s="182"/>
      <c r="L42" s="182"/>
      <c r="M42" s="182">
        <f>'実質公債費比率（分子）の構造'!N$52</f>
        <v>1297</v>
      </c>
      <c r="N42" s="182"/>
      <c r="O42" s="182"/>
      <c r="P42" s="182">
        <f>'実質公債費比率（分子）の構造'!O$52</f>
        <v>1311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31</v>
      </c>
      <c r="C45" s="182"/>
      <c r="D45" s="182"/>
      <c r="E45" s="182">
        <f>'実質公債費比率（分子）の構造'!L$49</f>
        <v>36</v>
      </c>
      <c r="F45" s="182"/>
      <c r="G45" s="182"/>
      <c r="H45" s="182">
        <f>'実質公債費比率（分子）の構造'!M$49</f>
        <v>38</v>
      </c>
      <c r="I45" s="182"/>
      <c r="J45" s="182"/>
      <c r="K45" s="182">
        <f>'実質公債費比率（分子）の構造'!N$49</f>
        <v>30</v>
      </c>
      <c r="L45" s="182"/>
      <c r="M45" s="182"/>
      <c r="N45" s="182">
        <f>'実質公債費比率（分子）の構造'!O$49</f>
        <v>31</v>
      </c>
      <c r="O45" s="182"/>
      <c r="P45" s="182"/>
    </row>
    <row r="46" spans="1:16" x14ac:dyDescent="0.15">
      <c r="A46" s="182" t="s">
        <v>67</v>
      </c>
      <c r="B46" s="182">
        <f>'実質公債費比率（分子）の構造'!K$48</f>
        <v>305</v>
      </c>
      <c r="C46" s="182"/>
      <c r="D46" s="182"/>
      <c r="E46" s="182">
        <f>'実質公債費比率（分子）の構造'!L$48</f>
        <v>275</v>
      </c>
      <c r="F46" s="182"/>
      <c r="G46" s="182"/>
      <c r="H46" s="182">
        <f>'実質公債費比率（分子）の構造'!M$48</f>
        <v>259</v>
      </c>
      <c r="I46" s="182"/>
      <c r="J46" s="182"/>
      <c r="K46" s="182">
        <f>'実質公債費比率（分子）の構造'!N$48</f>
        <v>253</v>
      </c>
      <c r="L46" s="182"/>
      <c r="M46" s="182"/>
      <c r="N46" s="182">
        <f>'実質公債費比率（分子）の構造'!O$48</f>
        <v>253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1336</v>
      </c>
      <c r="C49" s="182"/>
      <c r="D49" s="182"/>
      <c r="E49" s="182">
        <f>'実質公債費比率（分子）の構造'!L$45</f>
        <v>1432</v>
      </c>
      <c r="F49" s="182"/>
      <c r="G49" s="182"/>
      <c r="H49" s="182">
        <f>'実質公債費比率（分子）の構造'!M$45</f>
        <v>1459</v>
      </c>
      <c r="I49" s="182"/>
      <c r="J49" s="182"/>
      <c r="K49" s="182">
        <f>'実質公債費比率（分子）の構造'!N$45</f>
        <v>1520</v>
      </c>
      <c r="L49" s="182"/>
      <c r="M49" s="182"/>
      <c r="N49" s="182">
        <f>'実質公債費比率（分子）の構造'!O$45</f>
        <v>1561</v>
      </c>
      <c r="O49" s="182"/>
      <c r="P49" s="182"/>
    </row>
    <row r="50" spans="1:16" x14ac:dyDescent="0.15">
      <c r="A50" s="182" t="s">
        <v>71</v>
      </c>
      <c r="B50" s="182" t="e">
        <f>NA()</f>
        <v>#N/A</v>
      </c>
      <c r="C50" s="182">
        <f>IF(ISNUMBER('実質公債費比率（分子）の構造'!K$53),'実質公債費比率（分子）の構造'!K$53,NA())</f>
        <v>439</v>
      </c>
      <c r="D50" s="182" t="e">
        <f>NA()</f>
        <v>#N/A</v>
      </c>
      <c r="E50" s="182" t="e">
        <f>NA()</f>
        <v>#N/A</v>
      </c>
      <c r="F50" s="182">
        <f>IF(ISNUMBER('実質公債費比率（分子）の構造'!L$53),'実質公債費比率（分子）の構造'!L$53,NA())</f>
        <v>472</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507</v>
      </c>
      <c r="M50" s="182" t="e">
        <f>NA()</f>
        <v>#N/A</v>
      </c>
      <c r="N50" s="182" t="e">
        <f>NA()</f>
        <v>#N/A</v>
      </c>
      <c r="O50" s="182">
        <f>IF(ISNUMBER('実質公債費比率（分子）の構造'!O$53),'実質公債費比率（分子）の構造'!O$53,NA())</f>
        <v>535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11691</v>
      </c>
      <c r="E56" s="181"/>
      <c r="F56" s="181"/>
      <c r="G56" s="181">
        <f>'将来負担比率（分子）の構造'!J$52</f>
        <v>12132</v>
      </c>
      <c r="H56" s="181"/>
      <c r="I56" s="181"/>
      <c r="J56" s="181">
        <f>'将来負担比率（分子）の構造'!K$52</f>
        <v>12026</v>
      </c>
      <c r="K56" s="181"/>
      <c r="L56" s="181"/>
      <c r="M56" s="181">
        <f>'将来負担比率（分子）の構造'!L$52</f>
        <v>12006</v>
      </c>
      <c r="N56" s="181"/>
      <c r="O56" s="181"/>
      <c r="P56" s="181">
        <f>'将来負担比率（分子）の構造'!M$52</f>
        <v>11005</v>
      </c>
    </row>
    <row r="57" spans="1:16" x14ac:dyDescent="0.15">
      <c r="A57" s="181" t="s">
        <v>42</v>
      </c>
      <c r="B57" s="181"/>
      <c r="C57" s="181"/>
      <c r="D57" s="181">
        <f>'将来負担比率（分子）の構造'!I$51</f>
        <v>633</v>
      </c>
      <c r="E57" s="181"/>
      <c r="F57" s="181"/>
      <c r="G57" s="181">
        <f>'将来負担比率（分子）の構造'!J$51</f>
        <v>544</v>
      </c>
      <c r="H57" s="181"/>
      <c r="I57" s="181"/>
      <c r="J57" s="181">
        <f>'将来負担比率（分子）の構造'!K$51</f>
        <v>478</v>
      </c>
      <c r="K57" s="181"/>
      <c r="L57" s="181"/>
      <c r="M57" s="181">
        <f>'将来負担比率（分子）の構造'!L$51</f>
        <v>440</v>
      </c>
      <c r="N57" s="181"/>
      <c r="O57" s="181"/>
      <c r="P57" s="181">
        <f>'将来負担比率（分子）の構造'!M$51</f>
        <v>419</v>
      </c>
    </row>
    <row r="58" spans="1:16" x14ac:dyDescent="0.15">
      <c r="A58" s="181" t="s">
        <v>41</v>
      </c>
      <c r="B58" s="181"/>
      <c r="C58" s="181"/>
      <c r="D58" s="181">
        <f>'将来負担比率（分子）の構造'!I$50</f>
        <v>3308</v>
      </c>
      <c r="E58" s="181"/>
      <c r="F58" s="181"/>
      <c r="G58" s="181">
        <f>'将来負担比率（分子）の構造'!J$50</f>
        <v>3314</v>
      </c>
      <c r="H58" s="181"/>
      <c r="I58" s="181"/>
      <c r="J58" s="181">
        <f>'将来負担比率（分子）の構造'!K$50</f>
        <v>3289</v>
      </c>
      <c r="K58" s="181"/>
      <c r="L58" s="181"/>
      <c r="M58" s="181">
        <f>'将来負担比率（分子）の構造'!L$50</f>
        <v>2914</v>
      </c>
      <c r="N58" s="181"/>
      <c r="O58" s="181"/>
      <c r="P58" s="181">
        <f>'将来負担比率（分子）の構造'!M$50</f>
        <v>2878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251</v>
      </c>
      <c r="C61" s="181"/>
      <c r="D61" s="181"/>
      <c r="E61" s="181">
        <f>'将来負担比率（分子）の構造'!J$46</f>
        <v>124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1579</v>
      </c>
      <c r="C62" s="181"/>
      <c r="D62" s="181"/>
      <c r="E62" s="181">
        <f>'将来負担比率（分子）の構造'!J$45</f>
        <v>1582</v>
      </c>
      <c r="F62" s="181"/>
      <c r="G62" s="181"/>
      <c r="H62" s="181">
        <f>'将来負担比率（分子）の構造'!K$45</f>
        <v>1530</v>
      </c>
      <c r="I62" s="181"/>
      <c r="J62" s="181"/>
      <c r="K62" s="181">
        <f>'将来負担比率（分子）の構造'!L$45</f>
        <v>1601</v>
      </c>
      <c r="L62" s="181"/>
      <c r="M62" s="181"/>
      <c r="N62" s="181">
        <f>'将来負担比率（分子）の構造'!M$45</f>
        <v>1391</v>
      </c>
      <c r="O62" s="181"/>
      <c r="P62" s="181"/>
    </row>
    <row r="63" spans="1:16" x14ac:dyDescent="0.15">
      <c r="A63" s="181" t="s">
        <v>34</v>
      </c>
      <c r="B63" s="181">
        <f>'将来負担比率（分子）の構造'!I$44</f>
        <v>201</v>
      </c>
      <c r="C63" s="181"/>
      <c r="D63" s="181"/>
      <c r="E63" s="181">
        <f>'将来負担比率（分子）の構造'!J$44</f>
        <v>190</v>
      </c>
      <c r="F63" s="181"/>
      <c r="G63" s="181"/>
      <c r="H63" s="181">
        <f>'将来負担比率（分子）の構造'!K$44</f>
        <v>121</v>
      </c>
      <c r="I63" s="181"/>
      <c r="J63" s="181"/>
      <c r="K63" s="181">
        <f>'将来負担比率（分子）の構造'!L$44</f>
        <v>160</v>
      </c>
      <c r="L63" s="181"/>
      <c r="M63" s="181"/>
      <c r="N63" s="181">
        <f>'将来負担比率（分子）の構造'!M$44</f>
        <v>155</v>
      </c>
      <c r="O63" s="181"/>
      <c r="P63" s="181"/>
    </row>
    <row r="64" spans="1:16" x14ac:dyDescent="0.15">
      <c r="A64" s="181" t="s">
        <v>33</v>
      </c>
      <c r="B64" s="181">
        <f>'将来負担比率（分子）の構造'!I$43</f>
        <v>2734</v>
      </c>
      <c r="C64" s="181"/>
      <c r="D64" s="181"/>
      <c r="E64" s="181">
        <f>'将来負担比率（分子）の構造'!J$43</f>
        <v>2616</v>
      </c>
      <c r="F64" s="181"/>
      <c r="G64" s="181"/>
      <c r="H64" s="181">
        <f>'将来負担比率（分子）の構造'!K$43</f>
        <v>2563</v>
      </c>
      <c r="I64" s="181"/>
      <c r="J64" s="181"/>
      <c r="K64" s="181">
        <f>'将来負担比率（分子）の構造'!L$43</f>
        <v>2440</v>
      </c>
      <c r="L64" s="181"/>
      <c r="M64" s="181"/>
      <c r="N64" s="181">
        <f>'将来負担比率（分子）の構造'!M$43</f>
        <v>2181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14513</v>
      </c>
      <c r="C66" s="181"/>
      <c r="D66" s="181"/>
      <c r="E66" s="181">
        <f>'将来負担比率（分子）の構造'!J$41</f>
        <v>14681</v>
      </c>
      <c r="F66" s="181"/>
      <c r="G66" s="181"/>
      <c r="H66" s="181">
        <f>'将来負担比率（分子）の構造'!K$41</f>
        <v>14914</v>
      </c>
      <c r="I66" s="181"/>
      <c r="J66" s="181"/>
      <c r="K66" s="181">
        <f>'将来負担比率（分子）の構造'!L$41</f>
        <v>14933</v>
      </c>
      <c r="L66" s="181"/>
      <c r="M66" s="181"/>
      <c r="N66" s="181">
        <f>'将来負担比率（分子）の構造'!M$41</f>
        <v>14274</v>
      </c>
      <c r="O66" s="181"/>
      <c r="P66" s="181"/>
    </row>
    <row r="67" spans="1:16" x14ac:dyDescent="0.15">
      <c r="A67" s="181" t="s">
        <v>75</v>
      </c>
      <c r="B67" s="181" t="e">
        <f>NA()</f>
        <v>#N/A</v>
      </c>
      <c r="C67" s="181">
        <f>IF(ISNUMBER('将来負担比率（分子）の構造'!I$53), IF('将来負担比率（分子）の構造'!I$53 &lt; 0, 0, '将来負担比率（分子）の構造'!I$53), NA())</f>
        <v>3647</v>
      </c>
      <c r="D67" s="181" t="e">
        <f>NA()</f>
        <v>#N/A</v>
      </c>
      <c r="E67" s="181" t="e">
        <f>NA()</f>
        <v>#N/A</v>
      </c>
      <c r="F67" s="181">
        <f>IF(ISNUMBER('将来負担比率（分子）の構造'!J$53), IF('将来負担比率（分子）の構造'!J$53 &lt; 0, 0, '将来負担比率（分子）の構造'!J$53), NA())</f>
        <v>3204</v>
      </c>
      <c r="G67" s="181" t="e">
        <f>NA()</f>
        <v>#N/A</v>
      </c>
      <c r="H67" s="181" t="e">
        <f>NA()</f>
        <v>#N/A</v>
      </c>
      <c r="I67" s="181">
        <f>IF(ISNUMBER('将来負担比率（分子）の構造'!K$53), IF('将来負担比率（分子）の構造'!K$53 &lt; 0, 0, '将来負担比率（分子）の構造'!K$53), NA())</f>
        <v>3337</v>
      </c>
      <c r="J67" s="181" t="e">
        <f>NA()</f>
        <v>#N/A</v>
      </c>
      <c r="K67" s="181" t="e">
        <f>NA()</f>
        <v>#N/A</v>
      </c>
      <c r="L67" s="181">
        <f>IF(ISNUMBER('将来負担比率（分子）の構造'!L$53), IF('将来負担比率（分子）の構造'!L$53 &lt; 0, 0, '将来負担比率（分子）の構造'!L$53), NA())</f>
        <v>3773</v>
      </c>
      <c r="M67" s="181" t="e">
        <f>NA()</f>
        <v>#N/A</v>
      </c>
      <c r="N67" s="181" t="e">
        <f>NA()</f>
        <v>#N/A</v>
      </c>
      <c r="O67" s="181">
        <f>IF(ISNUMBER('将来負担比率（分子）の構造'!M$53), IF('将来負担比率（分子）の構造'!M$53 &lt; 0, 0, '将来負担比率（分子）の構造'!M$53), NA())</f>
        <v>3699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553</v>
      </c>
      <c r="C72" s="185">
        <f>基金残高に係る経年分析!G55</f>
        <v>553</v>
      </c>
      <c r="D72" s="185">
        <f>基金残高に係る経年分析!H55</f>
        <v>553</v>
      </c>
    </row>
    <row r="73" spans="1:16" x14ac:dyDescent="0.15">
      <c r="A73" s="184" t="s">
        <v>78</v>
      </c>
      <c r="B73" s="185">
        <f>基金残高に係る経年分析!F56</f>
        <v>608</v>
      </c>
      <c r="C73" s="185">
        <f>基金残高に係る経年分析!G56</f>
        <v>608</v>
      </c>
      <c r="D73" s="185">
        <f>基金残高に係る経年分析!H56</f>
        <v>608</v>
      </c>
    </row>
    <row r="74" spans="1:16" x14ac:dyDescent="0.15">
      <c r="A74" s="184" t="s">
        <v>79</v>
      </c>
      <c r="B74" s="185">
        <f>基金残高に係る経年分析!F57</f>
        <v>2079</v>
      </c>
      <c r="C74" s="185">
        <f>基金残高に係る経年分析!G57</f>
        <v>1719</v>
      </c>
      <c r="D74" s="185">
        <f>基金残高に係る経年分析!H57</f>
        <v>1676</v>
      </c>
    </row>
  </sheetData>
  <sheetProtection algorithmName="SHA-512" hashValue="3JFU5Qzldafvu7FEwQYTfgASKpdohSD8NBYgFIqA5U7YFDAwZ17XB8TOGP6pqtzO5ecPDY669HfAF13GdqZYHw==" saltValue="G44YwTz5BH6h6hLymbl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1120521</v>
      </c>
      <c r="S5" s="696"/>
      <c r="T5" s="696"/>
      <c r="U5" s="696"/>
      <c r="V5" s="696"/>
      <c r="W5" s="696"/>
      <c r="X5" s="696"/>
      <c r="Y5" s="739"/>
      <c r="Z5" s="757">
        <v>9.6999999999999993</v>
      </c>
      <c r="AA5" s="757"/>
      <c r="AB5" s="757"/>
      <c r="AC5" s="757"/>
      <c r="AD5" s="758">
        <v>1077935</v>
      </c>
      <c r="AE5" s="758"/>
      <c r="AF5" s="758"/>
      <c r="AG5" s="758"/>
      <c r="AH5" s="758"/>
      <c r="AI5" s="758"/>
      <c r="AJ5" s="758"/>
      <c r="AK5" s="758"/>
      <c r="AL5" s="740">
        <v>18.2</v>
      </c>
      <c r="AM5" s="711"/>
      <c r="AN5" s="711"/>
      <c r="AO5" s="741"/>
      <c r="AP5" s="706" t="s">
        <v>225</v>
      </c>
      <c r="AQ5" s="707"/>
      <c r="AR5" s="707"/>
      <c r="AS5" s="707"/>
      <c r="AT5" s="707"/>
      <c r="AU5" s="707"/>
      <c r="AV5" s="707"/>
      <c r="AW5" s="707"/>
      <c r="AX5" s="707"/>
      <c r="AY5" s="707"/>
      <c r="AZ5" s="707"/>
      <c r="BA5" s="707"/>
      <c r="BB5" s="707"/>
      <c r="BC5" s="707"/>
      <c r="BD5" s="707"/>
      <c r="BE5" s="707"/>
      <c r="BF5" s="708"/>
      <c r="BG5" s="640">
        <v>1052956</v>
      </c>
      <c r="BH5" s="641"/>
      <c r="BI5" s="641"/>
      <c r="BJ5" s="641"/>
      <c r="BK5" s="641"/>
      <c r="BL5" s="641"/>
      <c r="BM5" s="641"/>
      <c r="BN5" s="642"/>
      <c r="BO5" s="677">
        <v>94</v>
      </c>
      <c r="BP5" s="677"/>
      <c r="BQ5" s="677"/>
      <c r="BR5" s="677"/>
      <c r="BS5" s="678">
        <v>14801</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217298</v>
      </c>
      <c r="S6" s="641"/>
      <c r="T6" s="641"/>
      <c r="U6" s="641"/>
      <c r="V6" s="641"/>
      <c r="W6" s="641"/>
      <c r="X6" s="641"/>
      <c r="Y6" s="642"/>
      <c r="Z6" s="677">
        <v>1.9</v>
      </c>
      <c r="AA6" s="677"/>
      <c r="AB6" s="677"/>
      <c r="AC6" s="677"/>
      <c r="AD6" s="678">
        <v>217298</v>
      </c>
      <c r="AE6" s="678"/>
      <c r="AF6" s="678"/>
      <c r="AG6" s="678"/>
      <c r="AH6" s="678"/>
      <c r="AI6" s="678"/>
      <c r="AJ6" s="678"/>
      <c r="AK6" s="678"/>
      <c r="AL6" s="643">
        <v>3.7</v>
      </c>
      <c r="AM6" s="644"/>
      <c r="AN6" s="644"/>
      <c r="AO6" s="679"/>
      <c r="AP6" s="637" t="s">
        <v>230</v>
      </c>
      <c r="AQ6" s="638"/>
      <c r="AR6" s="638"/>
      <c r="AS6" s="638"/>
      <c r="AT6" s="638"/>
      <c r="AU6" s="638"/>
      <c r="AV6" s="638"/>
      <c r="AW6" s="638"/>
      <c r="AX6" s="638"/>
      <c r="AY6" s="638"/>
      <c r="AZ6" s="638"/>
      <c r="BA6" s="638"/>
      <c r="BB6" s="638"/>
      <c r="BC6" s="638"/>
      <c r="BD6" s="638"/>
      <c r="BE6" s="638"/>
      <c r="BF6" s="639"/>
      <c r="BG6" s="640">
        <v>1052956</v>
      </c>
      <c r="BH6" s="641"/>
      <c r="BI6" s="641"/>
      <c r="BJ6" s="641"/>
      <c r="BK6" s="641"/>
      <c r="BL6" s="641"/>
      <c r="BM6" s="641"/>
      <c r="BN6" s="642"/>
      <c r="BO6" s="677">
        <v>94</v>
      </c>
      <c r="BP6" s="677"/>
      <c r="BQ6" s="677"/>
      <c r="BR6" s="677"/>
      <c r="BS6" s="678">
        <v>14801</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81290</v>
      </c>
      <c r="CS6" s="641"/>
      <c r="CT6" s="641"/>
      <c r="CU6" s="641"/>
      <c r="CV6" s="641"/>
      <c r="CW6" s="641"/>
      <c r="CX6" s="641"/>
      <c r="CY6" s="642"/>
      <c r="CZ6" s="740">
        <v>0.7</v>
      </c>
      <c r="DA6" s="711"/>
      <c r="DB6" s="711"/>
      <c r="DC6" s="743"/>
      <c r="DD6" s="646" t="s">
        <v>137</v>
      </c>
      <c r="DE6" s="641"/>
      <c r="DF6" s="641"/>
      <c r="DG6" s="641"/>
      <c r="DH6" s="641"/>
      <c r="DI6" s="641"/>
      <c r="DJ6" s="641"/>
      <c r="DK6" s="641"/>
      <c r="DL6" s="641"/>
      <c r="DM6" s="641"/>
      <c r="DN6" s="641"/>
      <c r="DO6" s="641"/>
      <c r="DP6" s="642"/>
      <c r="DQ6" s="646">
        <v>81290</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741</v>
      </c>
      <c r="S7" s="641"/>
      <c r="T7" s="641"/>
      <c r="U7" s="641"/>
      <c r="V7" s="641"/>
      <c r="W7" s="641"/>
      <c r="X7" s="641"/>
      <c r="Y7" s="642"/>
      <c r="Z7" s="677">
        <v>0</v>
      </c>
      <c r="AA7" s="677"/>
      <c r="AB7" s="677"/>
      <c r="AC7" s="677"/>
      <c r="AD7" s="678">
        <v>741</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474052</v>
      </c>
      <c r="BH7" s="641"/>
      <c r="BI7" s="641"/>
      <c r="BJ7" s="641"/>
      <c r="BK7" s="641"/>
      <c r="BL7" s="641"/>
      <c r="BM7" s="641"/>
      <c r="BN7" s="642"/>
      <c r="BO7" s="677">
        <v>42.3</v>
      </c>
      <c r="BP7" s="677"/>
      <c r="BQ7" s="677"/>
      <c r="BR7" s="677"/>
      <c r="BS7" s="678">
        <v>14801</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1199582</v>
      </c>
      <c r="CS7" s="641"/>
      <c r="CT7" s="641"/>
      <c r="CU7" s="641"/>
      <c r="CV7" s="641"/>
      <c r="CW7" s="641"/>
      <c r="CX7" s="641"/>
      <c r="CY7" s="642"/>
      <c r="CZ7" s="677">
        <v>10.6</v>
      </c>
      <c r="DA7" s="677"/>
      <c r="DB7" s="677"/>
      <c r="DC7" s="677"/>
      <c r="DD7" s="646">
        <v>58511</v>
      </c>
      <c r="DE7" s="641"/>
      <c r="DF7" s="641"/>
      <c r="DG7" s="641"/>
      <c r="DH7" s="641"/>
      <c r="DI7" s="641"/>
      <c r="DJ7" s="641"/>
      <c r="DK7" s="641"/>
      <c r="DL7" s="641"/>
      <c r="DM7" s="641"/>
      <c r="DN7" s="641"/>
      <c r="DO7" s="641"/>
      <c r="DP7" s="642"/>
      <c r="DQ7" s="646">
        <v>933908</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2440</v>
      </c>
      <c r="S8" s="641"/>
      <c r="T8" s="641"/>
      <c r="U8" s="641"/>
      <c r="V8" s="641"/>
      <c r="W8" s="641"/>
      <c r="X8" s="641"/>
      <c r="Y8" s="642"/>
      <c r="Z8" s="677">
        <v>0</v>
      </c>
      <c r="AA8" s="677"/>
      <c r="AB8" s="677"/>
      <c r="AC8" s="677"/>
      <c r="AD8" s="678">
        <v>2440</v>
      </c>
      <c r="AE8" s="678"/>
      <c r="AF8" s="678"/>
      <c r="AG8" s="678"/>
      <c r="AH8" s="678"/>
      <c r="AI8" s="678"/>
      <c r="AJ8" s="678"/>
      <c r="AK8" s="678"/>
      <c r="AL8" s="643">
        <v>0</v>
      </c>
      <c r="AM8" s="644"/>
      <c r="AN8" s="644"/>
      <c r="AO8" s="679"/>
      <c r="AP8" s="637" t="s">
        <v>236</v>
      </c>
      <c r="AQ8" s="638"/>
      <c r="AR8" s="638"/>
      <c r="AS8" s="638"/>
      <c r="AT8" s="638"/>
      <c r="AU8" s="638"/>
      <c r="AV8" s="638"/>
      <c r="AW8" s="638"/>
      <c r="AX8" s="638"/>
      <c r="AY8" s="638"/>
      <c r="AZ8" s="638"/>
      <c r="BA8" s="638"/>
      <c r="BB8" s="638"/>
      <c r="BC8" s="638"/>
      <c r="BD8" s="638"/>
      <c r="BE8" s="638"/>
      <c r="BF8" s="639"/>
      <c r="BG8" s="640">
        <v>16823</v>
      </c>
      <c r="BH8" s="641"/>
      <c r="BI8" s="641"/>
      <c r="BJ8" s="641"/>
      <c r="BK8" s="641"/>
      <c r="BL8" s="641"/>
      <c r="BM8" s="641"/>
      <c r="BN8" s="642"/>
      <c r="BO8" s="677">
        <v>1.5</v>
      </c>
      <c r="BP8" s="677"/>
      <c r="BQ8" s="677"/>
      <c r="BR8" s="677"/>
      <c r="BS8" s="646" t="s">
        <v>137</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1942849</v>
      </c>
      <c r="CS8" s="641"/>
      <c r="CT8" s="641"/>
      <c r="CU8" s="641"/>
      <c r="CV8" s="641"/>
      <c r="CW8" s="641"/>
      <c r="CX8" s="641"/>
      <c r="CY8" s="642"/>
      <c r="CZ8" s="677">
        <v>17.2</v>
      </c>
      <c r="DA8" s="677"/>
      <c r="DB8" s="677"/>
      <c r="DC8" s="677"/>
      <c r="DD8" s="646">
        <v>220782</v>
      </c>
      <c r="DE8" s="641"/>
      <c r="DF8" s="641"/>
      <c r="DG8" s="641"/>
      <c r="DH8" s="641"/>
      <c r="DI8" s="641"/>
      <c r="DJ8" s="641"/>
      <c r="DK8" s="641"/>
      <c r="DL8" s="641"/>
      <c r="DM8" s="641"/>
      <c r="DN8" s="641"/>
      <c r="DO8" s="641"/>
      <c r="DP8" s="642"/>
      <c r="DQ8" s="646">
        <v>963046</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1599</v>
      </c>
      <c r="S9" s="641"/>
      <c r="T9" s="641"/>
      <c r="U9" s="641"/>
      <c r="V9" s="641"/>
      <c r="W9" s="641"/>
      <c r="X9" s="641"/>
      <c r="Y9" s="642"/>
      <c r="Z9" s="677">
        <v>0</v>
      </c>
      <c r="AA9" s="677"/>
      <c r="AB9" s="677"/>
      <c r="AC9" s="677"/>
      <c r="AD9" s="678">
        <v>1599</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382716</v>
      </c>
      <c r="BH9" s="641"/>
      <c r="BI9" s="641"/>
      <c r="BJ9" s="641"/>
      <c r="BK9" s="641"/>
      <c r="BL9" s="641"/>
      <c r="BM9" s="641"/>
      <c r="BN9" s="642"/>
      <c r="BO9" s="677">
        <v>34.200000000000003</v>
      </c>
      <c r="BP9" s="677"/>
      <c r="BQ9" s="677"/>
      <c r="BR9" s="677"/>
      <c r="BS9" s="646" t="s">
        <v>136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1014570</v>
      </c>
      <c r="CS9" s="641"/>
      <c r="CT9" s="641"/>
      <c r="CU9" s="641"/>
      <c r="CV9" s="641"/>
      <c r="CW9" s="641"/>
      <c r="CX9" s="641"/>
      <c r="CY9" s="642"/>
      <c r="CZ9" s="677">
        <v>9</v>
      </c>
      <c r="DA9" s="677"/>
      <c r="DB9" s="677"/>
      <c r="DC9" s="677"/>
      <c r="DD9" s="646">
        <v>25652</v>
      </c>
      <c r="DE9" s="641"/>
      <c r="DF9" s="641"/>
      <c r="DG9" s="641"/>
      <c r="DH9" s="641"/>
      <c r="DI9" s="641"/>
      <c r="DJ9" s="641"/>
      <c r="DK9" s="641"/>
      <c r="DL9" s="641"/>
      <c r="DM9" s="641"/>
      <c r="DN9" s="641"/>
      <c r="DO9" s="641"/>
      <c r="DP9" s="642"/>
      <c r="DQ9" s="646">
        <v>946421</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137</v>
      </c>
      <c r="AA10" s="677"/>
      <c r="AB10" s="677"/>
      <c r="AC10" s="677"/>
      <c r="AD10" s="678" t="s">
        <v>137</v>
      </c>
      <c r="AE10" s="678"/>
      <c r="AF10" s="678"/>
      <c r="AG10" s="678"/>
      <c r="AH10" s="678"/>
      <c r="AI10" s="678"/>
      <c r="AJ10" s="678"/>
      <c r="AK10" s="678"/>
      <c r="AL10" s="643" t="s">
        <v>137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31348</v>
      </c>
      <c r="BH10" s="641"/>
      <c r="BI10" s="641"/>
      <c r="BJ10" s="641"/>
      <c r="BK10" s="641"/>
      <c r="BL10" s="641"/>
      <c r="BM10" s="641"/>
      <c r="BN10" s="642"/>
      <c r="BO10" s="677">
        <v>2.8</v>
      </c>
      <c r="BP10" s="677"/>
      <c r="BQ10" s="677"/>
      <c r="BR10" s="677"/>
      <c r="BS10" s="646">
        <v>6257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1681</v>
      </c>
      <c r="CS10" s="641"/>
      <c r="CT10" s="641"/>
      <c r="CU10" s="641"/>
      <c r="CV10" s="641"/>
      <c r="CW10" s="641"/>
      <c r="CX10" s="641"/>
      <c r="CY10" s="642"/>
      <c r="CZ10" s="677">
        <v>0</v>
      </c>
      <c r="DA10" s="677"/>
      <c r="DB10" s="677"/>
      <c r="DC10" s="677"/>
      <c r="DD10" s="646" t="s">
        <v>137</v>
      </c>
      <c r="DE10" s="641"/>
      <c r="DF10" s="641"/>
      <c r="DG10" s="641"/>
      <c r="DH10" s="641"/>
      <c r="DI10" s="641"/>
      <c r="DJ10" s="641"/>
      <c r="DK10" s="641"/>
      <c r="DL10" s="641"/>
      <c r="DM10" s="641"/>
      <c r="DN10" s="641"/>
      <c r="DO10" s="641"/>
      <c r="DP10" s="642"/>
      <c r="DQ10" s="646">
        <v>1681</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186982</v>
      </c>
      <c r="S11" s="641"/>
      <c r="T11" s="641"/>
      <c r="U11" s="641"/>
      <c r="V11" s="641"/>
      <c r="W11" s="641"/>
      <c r="X11" s="641"/>
      <c r="Y11" s="642"/>
      <c r="Z11" s="643">
        <v>1.6</v>
      </c>
      <c r="AA11" s="644"/>
      <c r="AB11" s="644"/>
      <c r="AC11" s="645"/>
      <c r="AD11" s="646">
        <v>186982</v>
      </c>
      <c r="AE11" s="641"/>
      <c r="AF11" s="641"/>
      <c r="AG11" s="641"/>
      <c r="AH11" s="641"/>
      <c r="AI11" s="641"/>
      <c r="AJ11" s="641"/>
      <c r="AK11" s="642"/>
      <c r="AL11" s="643">
        <v>3.2</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43165</v>
      </c>
      <c r="BH11" s="641"/>
      <c r="BI11" s="641"/>
      <c r="BJ11" s="641"/>
      <c r="BK11" s="641"/>
      <c r="BL11" s="641"/>
      <c r="BM11" s="641"/>
      <c r="BN11" s="642"/>
      <c r="BO11" s="677">
        <v>3.9</v>
      </c>
      <c r="BP11" s="677"/>
      <c r="BQ11" s="677"/>
      <c r="BR11" s="677"/>
      <c r="BS11" s="646">
        <v>8544</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2289919</v>
      </c>
      <c r="CS11" s="641"/>
      <c r="CT11" s="641"/>
      <c r="CU11" s="641"/>
      <c r="CV11" s="641"/>
      <c r="CW11" s="641"/>
      <c r="CX11" s="641"/>
      <c r="CY11" s="642"/>
      <c r="CZ11" s="677">
        <v>20.3</v>
      </c>
      <c r="DA11" s="677"/>
      <c r="DB11" s="677"/>
      <c r="DC11" s="677"/>
      <c r="DD11" s="646">
        <v>2079639</v>
      </c>
      <c r="DE11" s="641"/>
      <c r="DF11" s="641"/>
      <c r="DG11" s="641"/>
      <c r="DH11" s="641"/>
      <c r="DI11" s="641"/>
      <c r="DJ11" s="641"/>
      <c r="DK11" s="641"/>
      <c r="DL11" s="641"/>
      <c r="DM11" s="641"/>
      <c r="DN11" s="641"/>
      <c r="DO11" s="641"/>
      <c r="DP11" s="642"/>
      <c r="DQ11" s="646">
        <v>347787</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137</v>
      </c>
      <c r="S12" s="641"/>
      <c r="T12" s="641"/>
      <c r="U12" s="641"/>
      <c r="V12" s="641"/>
      <c r="W12" s="641"/>
      <c r="X12" s="641"/>
      <c r="Y12" s="642"/>
      <c r="Z12" s="677" t="s">
        <v>137</v>
      </c>
      <c r="AA12" s="677"/>
      <c r="AB12" s="677"/>
      <c r="AC12" s="677"/>
      <c r="AD12" s="678" t="s">
        <v>137</v>
      </c>
      <c r="AE12" s="678"/>
      <c r="AF12" s="678"/>
      <c r="AG12" s="678"/>
      <c r="AH12" s="678"/>
      <c r="AI12" s="678"/>
      <c r="AJ12" s="678"/>
      <c r="AK12" s="678"/>
      <c r="AL12" s="643" t="s">
        <v>137</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477242</v>
      </c>
      <c r="BH12" s="641"/>
      <c r="BI12" s="641"/>
      <c r="BJ12" s="641"/>
      <c r="BK12" s="641"/>
      <c r="BL12" s="641"/>
      <c r="BM12" s="641"/>
      <c r="BN12" s="642"/>
      <c r="BO12" s="677">
        <v>42.6</v>
      </c>
      <c r="BP12" s="677"/>
      <c r="BQ12" s="677"/>
      <c r="BR12" s="677"/>
      <c r="BS12" s="646" t="s">
        <v>136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601305</v>
      </c>
      <c r="CS12" s="641"/>
      <c r="CT12" s="641"/>
      <c r="CU12" s="641"/>
      <c r="CV12" s="641"/>
      <c r="CW12" s="641"/>
      <c r="CX12" s="641"/>
      <c r="CY12" s="642"/>
      <c r="CZ12" s="677">
        <v>5.3</v>
      </c>
      <c r="DA12" s="677"/>
      <c r="DB12" s="677"/>
      <c r="DC12" s="677"/>
      <c r="DD12" s="646">
        <v>142223</v>
      </c>
      <c r="DE12" s="641"/>
      <c r="DF12" s="641"/>
      <c r="DG12" s="641"/>
      <c r="DH12" s="641"/>
      <c r="DI12" s="641"/>
      <c r="DJ12" s="641"/>
      <c r="DK12" s="641"/>
      <c r="DL12" s="641"/>
      <c r="DM12" s="641"/>
      <c r="DN12" s="641"/>
      <c r="DO12" s="641"/>
      <c r="DP12" s="642"/>
      <c r="DQ12" s="646">
        <v>284526</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137</v>
      </c>
      <c r="AA13" s="677"/>
      <c r="AB13" s="677"/>
      <c r="AC13" s="677"/>
      <c r="AD13" s="678" t="s">
        <v>137</v>
      </c>
      <c r="AE13" s="678"/>
      <c r="AF13" s="678"/>
      <c r="AG13" s="678"/>
      <c r="AH13" s="678"/>
      <c r="AI13" s="678"/>
      <c r="AJ13" s="678"/>
      <c r="AK13" s="678"/>
      <c r="AL13" s="643" t="s">
        <v>136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460201</v>
      </c>
      <c r="BH13" s="641"/>
      <c r="BI13" s="641"/>
      <c r="BJ13" s="641"/>
      <c r="BK13" s="641"/>
      <c r="BL13" s="641"/>
      <c r="BM13" s="641"/>
      <c r="BN13" s="642"/>
      <c r="BO13" s="677">
        <v>41.1</v>
      </c>
      <c r="BP13" s="677"/>
      <c r="BQ13" s="677"/>
      <c r="BR13" s="677"/>
      <c r="BS13" s="646" t="s">
        <v>137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1180923</v>
      </c>
      <c r="CS13" s="641"/>
      <c r="CT13" s="641"/>
      <c r="CU13" s="641"/>
      <c r="CV13" s="641"/>
      <c r="CW13" s="641"/>
      <c r="CX13" s="641"/>
      <c r="CY13" s="642"/>
      <c r="CZ13" s="677">
        <v>10.5</v>
      </c>
      <c r="DA13" s="677"/>
      <c r="DB13" s="677"/>
      <c r="DC13" s="677"/>
      <c r="DD13" s="646">
        <v>562865</v>
      </c>
      <c r="DE13" s="641"/>
      <c r="DF13" s="641"/>
      <c r="DG13" s="641"/>
      <c r="DH13" s="641"/>
      <c r="DI13" s="641"/>
      <c r="DJ13" s="641"/>
      <c r="DK13" s="641"/>
      <c r="DL13" s="641"/>
      <c r="DM13" s="641"/>
      <c r="DN13" s="641"/>
      <c r="DO13" s="641"/>
      <c r="DP13" s="642"/>
      <c r="DQ13" s="646">
        <v>629466</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22739</v>
      </c>
      <c r="S14" s="641"/>
      <c r="T14" s="641"/>
      <c r="U14" s="641"/>
      <c r="V14" s="641"/>
      <c r="W14" s="641"/>
      <c r="X14" s="641"/>
      <c r="Y14" s="642"/>
      <c r="Z14" s="677">
        <v>0.2</v>
      </c>
      <c r="AA14" s="677"/>
      <c r="AB14" s="677"/>
      <c r="AC14" s="677"/>
      <c r="AD14" s="678">
        <v>22739</v>
      </c>
      <c r="AE14" s="678"/>
      <c r="AF14" s="678"/>
      <c r="AG14" s="678"/>
      <c r="AH14" s="678"/>
      <c r="AI14" s="678"/>
      <c r="AJ14" s="678"/>
      <c r="AK14" s="678"/>
      <c r="AL14" s="643">
        <v>0.4</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31829</v>
      </c>
      <c r="BH14" s="641"/>
      <c r="BI14" s="641"/>
      <c r="BJ14" s="641"/>
      <c r="BK14" s="641"/>
      <c r="BL14" s="641"/>
      <c r="BM14" s="641"/>
      <c r="BN14" s="642"/>
      <c r="BO14" s="677">
        <v>2.8</v>
      </c>
      <c r="BP14" s="677"/>
      <c r="BQ14" s="677"/>
      <c r="BR14" s="677"/>
      <c r="BS14" s="646" t="s">
        <v>137</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351431</v>
      </c>
      <c r="CS14" s="641"/>
      <c r="CT14" s="641"/>
      <c r="CU14" s="641"/>
      <c r="CV14" s="641"/>
      <c r="CW14" s="641"/>
      <c r="CX14" s="641"/>
      <c r="CY14" s="642"/>
      <c r="CZ14" s="677">
        <v>3.1</v>
      </c>
      <c r="DA14" s="677"/>
      <c r="DB14" s="677"/>
      <c r="DC14" s="677"/>
      <c r="DD14" s="646" t="s">
        <v>137</v>
      </c>
      <c r="DE14" s="641"/>
      <c r="DF14" s="641"/>
      <c r="DG14" s="641"/>
      <c r="DH14" s="641"/>
      <c r="DI14" s="641"/>
      <c r="DJ14" s="641"/>
      <c r="DK14" s="641"/>
      <c r="DL14" s="641"/>
      <c r="DM14" s="641"/>
      <c r="DN14" s="641"/>
      <c r="DO14" s="641"/>
      <c r="DP14" s="642"/>
      <c r="DQ14" s="646">
        <v>334734</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137</v>
      </c>
      <c r="AA15" s="677"/>
      <c r="AB15" s="677"/>
      <c r="AC15" s="677"/>
      <c r="AD15" s="678" t="s">
        <v>137</v>
      </c>
      <c r="AE15" s="678"/>
      <c r="AF15" s="678"/>
      <c r="AG15" s="678"/>
      <c r="AH15" s="678"/>
      <c r="AI15" s="678"/>
      <c r="AJ15" s="678"/>
      <c r="AK15" s="678"/>
      <c r="AL15" s="643" t="s">
        <v>137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69833</v>
      </c>
      <c r="BH15" s="641"/>
      <c r="BI15" s="641"/>
      <c r="BJ15" s="641"/>
      <c r="BK15" s="641"/>
      <c r="BL15" s="641"/>
      <c r="BM15" s="641"/>
      <c r="BN15" s="642"/>
      <c r="BO15" s="677">
        <v>6.2</v>
      </c>
      <c r="BP15" s="677"/>
      <c r="BQ15" s="677"/>
      <c r="BR15" s="677"/>
      <c r="BS15" s="646" t="s">
        <v>137</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1071965</v>
      </c>
      <c r="CS15" s="641"/>
      <c r="CT15" s="641"/>
      <c r="CU15" s="641"/>
      <c r="CV15" s="641"/>
      <c r="CW15" s="641"/>
      <c r="CX15" s="641"/>
      <c r="CY15" s="642"/>
      <c r="CZ15" s="677">
        <v>9.5</v>
      </c>
      <c r="DA15" s="677"/>
      <c r="DB15" s="677"/>
      <c r="DC15" s="677"/>
      <c r="DD15" s="646">
        <v>328735</v>
      </c>
      <c r="DE15" s="641"/>
      <c r="DF15" s="641"/>
      <c r="DG15" s="641"/>
      <c r="DH15" s="641"/>
      <c r="DI15" s="641"/>
      <c r="DJ15" s="641"/>
      <c r="DK15" s="641"/>
      <c r="DL15" s="641"/>
      <c r="DM15" s="641"/>
      <c r="DN15" s="641"/>
      <c r="DO15" s="641"/>
      <c r="DP15" s="642"/>
      <c r="DQ15" s="646">
        <v>620792</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6567</v>
      </c>
      <c r="S16" s="641"/>
      <c r="T16" s="641"/>
      <c r="U16" s="641"/>
      <c r="V16" s="641"/>
      <c r="W16" s="641"/>
      <c r="X16" s="641"/>
      <c r="Y16" s="642"/>
      <c r="Z16" s="677">
        <v>0.1</v>
      </c>
      <c r="AA16" s="677"/>
      <c r="AB16" s="677"/>
      <c r="AC16" s="677"/>
      <c r="AD16" s="678">
        <v>6567</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137</v>
      </c>
      <c r="BP16" s="677"/>
      <c r="BQ16" s="677"/>
      <c r="BR16" s="677"/>
      <c r="BS16" s="646" t="s">
        <v>137</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1209</v>
      </c>
      <c r="CS16" s="641"/>
      <c r="CT16" s="641"/>
      <c r="CU16" s="641"/>
      <c r="CV16" s="641"/>
      <c r="CW16" s="641"/>
      <c r="CX16" s="641"/>
      <c r="CY16" s="642"/>
      <c r="CZ16" s="677">
        <v>0</v>
      </c>
      <c r="DA16" s="677"/>
      <c r="DB16" s="677"/>
      <c r="DC16" s="677"/>
      <c r="DD16" s="646" t="s">
        <v>137</v>
      </c>
      <c r="DE16" s="641"/>
      <c r="DF16" s="641"/>
      <c r="DG16" s="641"/>
      <c r="DH16" s="641"/>
      <c r="DI16" s="641"/>
      <c r="DJ16" s="641"/>
      <c r="DK16" s="641"/>
      <c r="DL16" s="641"/>
      <c r="DM16" s="641"/>
      <c r="DN16" s="641"/>
      <c r="DO16" s="641"/>
      <c r="DP16" s="642"/>
      <c r="DQ16" s="646">
        <v>1209</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20474</v>
      </c>
      <c r="S17" s="641"/>
      <c r="T17" s="641"/>
      <c r="U17" s="641"/>
      <c r="V17" s="641"/>
      <c r="W17" s="641"/>
      <c r="X17" s="641"/>
      <c r="Y17" s="642"/>
      <c r="Z17" s="677">
        <v>0.2</v>
      </c>
      <c r="AA17" s="677"/>
      <c r="AB17" s="677"/>
      <c r="AC17" s="677"/>
      <c r="AD17" s="678">
        <v>20474</v>
      </c>
      <c r="AE17" s="678"/>
      <c r="AF17" s="678"/>
      <c r="AG17" s="678"/>
      <c r="AH17" s="678"/>
      <c r="AI17" s="678"/>
      <c r="AJ17" s="678"/>
      <c r="AK17" s="678"/>
      <c r="AL17" s="643">
        <v>0.3</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137</v>
      </c>
      <c r="BH17" s="641"/>
      <c r="BI17" s="641"/>
      <c r="BJ17" s="641"/>
      <c r="BK17" s="641"/>
      <c r="BL17" s="641"/>
      <c r="BM17" s="641"/>
      <c r="BN17" s="642"/>
      <c r="BO17" s="677" t="s">
        <v>137</v>
      </c>
      <c r="BP17" s="677"/>
      <c r="BQ17" s="677"/>
      <c r="BR17" s="677"/>
      <c r="BS17" s="646" t="s">
        <v>136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1561497</v>
      </c>
      <c r="CS17" s="641"/>
      <c r="CT17" s="641"/>
      <c r="CU17" s="641"/>
      <c r="CV17" s="641"/>
      <c r="CW17" s="641"/>
      <c r="CX17" s="641"/>
      <c r="CY17" s="642"/>
      <c r="CZ17" s="677">
        <v>13.8</v>
      </c>
      <c r="DA17" s="677"/>
      <c r="DB17" s="677"/>
      <c r="DC17" s="677"/>
      <c r="DD17" s="646" t="s">
        <v>137</v>
      </c>
      <c r="DE17" s="641"/>
      <c r="DF17" s="641"/>
      <c r="DG17" s="641"/>
      <c r="DH17" s="641"/>
      <c r="DI17" s="641"/>
      <c r="DJ17" s="641"/>
      <c r="DK17" s="641"/>
      <c r="DL17" s="641"/>
      <c r="DM17" s="641"/>
      <c r="DN17" s="641"/>
      <c r="DO17" s="641"/>
      <c r="DP17" s="642"/>
      <c r="DQ17" s="646">
        <v>1487646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4892</v>
      </c>
      <c r="S18" s="641"/>
      <c r="T18" s="641"/>
      <c r="U18" s="641"/>
      <c r="V18" s="641"/>
      <c r="W18" s="641"/>
      <c r="X18" s="641"/>
      <c r="Y18" s="642"/>
      <c r="Z18" s="677">
        <v>0</v>
      </c>
      <c r="AA18" s="677"/>
      <c r="AB18" s="677"/>
      <c r="AC18" s="677"/>
      <c r="AD18" s="678">
        <v>4892</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137</v>
      </c>
      <c r="BP18" s="677"/>
      <c r="BQ18" s="677"/>
      <c r="BR18" s="677"/>
      <c r="BS18" s="646" t="s">
        <v>137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137</v>
      </c>
      <c r="CS18" s="641"/>
      <c r="CT18" s="641"/>
      <c r="CU18" s="641"/>
      <c r="CV18" s="641"/>
      <c r="CW18" s="641"/>
      <c r="CX18" s="641"/>
      <c r="CY18" s="642"/>
      <c r="CZ18" s="677" t="s">
        <v>137</v>
      </c>
      <c r="DA18" s="677"/>
      <c r="DB18" s="677"/>
      <c r="DC18" s="677"/>
      <c r="DD18" s="646" t="s">
        <v>137</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3367</v>
      </c>
      <c r="S19" s="641"/>
      <c r="T19" s="641"/>
      <c r="U19" s="641"/>
      <c r="V19" s="641"/>
      <c r="W19" s="641"/>
      <c r="X19" s="641"/>
      <c r="Y19" s="642"/>
      <c r="Z19" s="677">
        <v>0</v>
      </c>
      <c r="AA19" s="677"/>
      <c r="AB19" s="677"/>
      <c r="AC19" s="677"/>
      <c r="AD19" s="678">
        <v>3367</v>
      </c>
      <c r="AE19" s="678"/>
      <c r="AF19" s="678"/>
      <c r="AG19" s="678"/>
      <c r="AH19" s="678"/>
      <c r="AI19" s="678"/>
      <c r="AJ19" s="678"/>
      <c r="AK19" s="678"/>
      <c r="AL19" s="643">
        <v>0.1</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67565</v>
      </c>
      <c r="BH19" s="641"/>
      <c r="BI19" s="641"/>
      <c r="BJ19" s="641"/>
      <c r="BK19" s="641"/>
      <c r="BL19" s="641"/>
      <c r="BM19" s="641"/>
      <c r="BN19" s="642"/>
      <c r="BO19" s="677">
        <v>6</v>
      </c>
      <c r="BP19" s="677"/>
      <c r="BQ19" s="677"/>
      <c r="BR19" s="677"/>
      <c r="BS19" s="646" t="s">
        <v>137</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137</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224</v>
      </c>
      <c r="S20" s="641"/>
      <c r="T20" s="641"/>
      <c r="U20" s="641"/>
      <c r="V20" s="641"/>
      <c r="W20" s="641"/>
      <c r="X20" s="641"/>
      <c r="Y20" s="642"/>
      <c r="Z20" s="677">
        <v>0</v>
      </c>
      <c r="AA20" s="677"/>
      <c r="AB20" s="677"/>
      <c r="AC20" s="677"/>
      <c r="AD20" s="678">
        <v>224</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67565</v>
      </c>
      <c r="BH20" s="641"/>
      <c r="BI20" s="641"/>
      <c r="BJ20" s="641"/>
      <c r="BK20" s="641"/>
      <c r="BL20" s="641"/>
      <c r="BM20" s="641"/>
      <c r="BN20" s="642"/>
      <c r="BO20" s="677">
        <v>6</v>
      </c>
      <c r="BP20" s="677"/>
      <c r="BQ20" s="677"/>
      <c r="BR20" s="677"/>
      <c r="BS20" s="646" t="s">
        <v>137</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11298221</v>
      </c>
      <c r="CS20" s="641"/>
      <c r="CT20" s="641"/>
      <c r="CU20" s="641"/>
      <c r="CV20" s="641"/>
      <c r="CW20" s="641"/>
      <c r="CX20" s="641"/>
      <c r="CY20" s="642"/>
      <c r="CZ20" s="677">
        <v>100</v>
      </c>
      <c r="DA20" s="677"/>
      <c r="DB20" s="677"/>
      <c r="DC20" s="677"/>
      <c r="DD20" s="646">
        <v>3418407</v>
      </c>
      <c r="DE20" s="641"/>
      <c r="DF20" s="641"/>
      <c r="DG20" s="641"/>
      <c r="DH20" s="641"/>
      <c r="DI20" s="641"/>
      <c r="DJ20" s="641"/>
      <c r="DK20" s="641"/>
      <c r="DL20" s="641"/>
      <c r="DM20" s="641"/>
      <c r="DN20" s="641"/>
      <c r="DO20" s="641"/>
      <c r="DP20" s="642"/>
      <c r="DQ20" s="646">
        <v>6632506</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11991</v>
      </c>
      <c r="S21" s="641"/>
      <c r="T21" s="641"/>
      <c r="U21" s="641"/>
      <c r="V21" s="641"/>
      <c r="W21" s="641"/>
      <c r="X21" s="641"/>
      <c r="Y21" s="642"/>
      <c r="Z21" s="677">
        <v>0.1</v>
      </c>
      <c r="AA21" s="677"/>
      <c r="AB21" s="677"/>
      <c r="AC21" s="677"/>
      <c r="AD21" s="678">
        <v>11991</v>
      </c>
      <c r="AE21" s="678"/>
      <c r="AF21" s="678"/>
      <c r="AG21" s="678"/>
      <c r="AH21" s="678"/>
      <c r="AI21" s="678"/>
      <c r="AJ21" s="678"/>
      <c r="AK21" s="678"/>
      <c r="AL21" s="643">
        <v>0.2</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24979</v>
      </c>
      <c r="BH21" s="641"/>
      <c r="BI21" s="641"/>
      <c r="BJ21" s="641"/>
      <c r="BK21" s="641"/>
      <c r="BL21" s="641"/>
      <c r="BM21" s="641"/>
      <c r="BN21" s="642"/>
      <c r="BO21" s="677">
        <v>2.2000000000000002</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4752549</v>
      </c>
      <c r="S22" s="641"/>
      <c r="T22" s="641"/>
      <c r="U22" s="641"/>
      <c r="V22" s="641"/>
      <c r="W22" s="641"/>
      <c r="X22" s="641"/>
      <c r="Y22" s="642"/>
      <c r="Z22" s="677">
        <v>41.2</v>
      </c>
      <c r="AA22" s="677"/>
      <c r="AB22" s="677"/>
      <c r="AC22" s="677"/>
      <c r="AD22" s="678">
        <v>4320657</v>
      </c>
      <c r="AE22" s="678"/>
      <c r="AF22" s="678"/>
      <c r="AG22" s="678"/>
      <c r="AH22" s="678"/>
      <c r="AI22" s="678"/>
      <c r="AJ22" s="678"/>
      <c r="AK22" s="678"/>
      <c r="AL22" s="643">
        <v>73.099999999999994</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137</v>
      </c>
      <c r="BH22" s="641"/>
      <c r="BI22" s="641"/>
      <c r="BJ22" s="641"/>
      <c r="BK22" s="641"/>
      <c r="BL22" s="641"/>
      <c r="BM22" s="641"/>
      <c r="BN22" s="642"/>
      <c r="BO22" s="677" t="s">
        <v>137</v>
      </c>
      <c r="BP22" s="677"/>
      <c r="BQ22" s="677"/>
      <c r="BR22" s="677"/>
      <c r="BS22" s="646" t="s">
        <v>137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4320657</v>
      </c>
      <c r="S23" s="641"/>
      <c r="T23" s="641"/>
      <c r="U23" s="641"/>
      <c r="V23" s="641"/>
      <c r="W23" s="641"/>
      <c r="X23" s="641"/>
      <c r="Y23" s="642"/>
      <c r="Z23" s="677">
        <v>37.5</v>
      </c>
      <c r="AA23" s="677"/>
      <c r="AB23" s="677"/>
      <c r="AC23" s="677"/>
      <c r="AD23" s="678">
        <v>4320657</v>
      </c>
      <c r="AE23" s="678"/>
      <c r="AF23" s="678"/>
      <c r="AG23" s="678"/>
      <c r="AH23" s="678"/>
      <c r="AI23" s="678"/>
      <c r="AJ23" s="678"/>
      <c r="AK23" s="678"/>
      <c r="AL23" s="643">
        <v>73.099999999999994</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42586</v>
      </c>
      <c r="BH23" s="641"/>
      <c r="BI23" s="641"/>
      <c r="BJ23" s="641"/>
      <c r="BK23" s="641"/>
      <c r="BL23" s="641"/>
      <c r="BM23" s="641"/>
      <c r="BN23" s="642"/>
      <c r="BO23" s="677">
        <v>3.8</v>
      </c>
      <c r="BP23" s="677"/>
      <c r="BQ23" s="677"/>
      <c r="BR23" s="677"/>
      <c r="BS23" s="646" t="s">
        <v>137</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431892</v>
      </c>
      <c r="S24" s="641"/>
      <c r="T24" s="641"/>
      <c r="U24" s="641"/>
      <c r="V24" s="641"/>
      <c r="W24" s="641"/>
      <c r="X24" s="641"/>
      <c r="Y24" s="642"/>
      <c r="Z24" s="677">
        <v>3.7</v>
      </c>
      <c r="AA24" s="677"/>
      <c r="AB24" s="677"/>
      <c r="AC24" s="677"/>
      <c r="AD24" s="678" t="s">
        <v>137</v>
      </c>
      <c r="AE24" s="678"/>
      <c r="AF24" s="678"/>
      <c r="AG24" s="678"/>
      <c r="AH24" s="678"/>
      <c r="AI24" s="678"/>
      <c r="AJ24" s="678"/>
      <c r="AK24" s="678"/>
      <c r="AL24" s="643" t="s">
        <v>137</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137</v>
      </c>
      <c r="BH24" s="641"/>
      <c r="BI24" s="641"/>
      <c r="BJ24" s="641"/>
      <c r="BK24" s="641"/>
      <c r="BL24" s="641"/>
      <c r="BM24" s="641"/>
      <c r="BN24" s="642"/>
      <c r="BO24" s="677" t="s">
        <v>137</v>
      </c>
      <c r="BP24" s="677"/>
      <c r="BQ24" s="677"/>
      <c r="BR24" s="677"/>
      <c r="BS24" s="646" t="s">
        <v>137</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3731840</v>
      </c>
      <c r="CS24" s="696"/>
      <c r="CT24" s="696"/>
      <c r="CU24" s="696"/>
      <c r="CV24" s="696"/>
      <c r="CW24" s="696"/>
      <c r="CX24" s="696"/>
      <c r="CY24" s="739"/>
      <c r="CZ24" s="740">
        <v>33</v>
      </c>
      <c r="DA24" s="711"/>
      <c r="DB24" s="711"/>
      <c r="DC24" s="743"/>
      <c r="DD24" s="738">
        <v>2975670</v>
      </c>
      <c r="DE24" s="696"/>
      <c r="DF24" s="696"/>
      <c r="DG24" s="696"/>
      <c r="DH24" s="696"/>
      <c r="DI24" s="696"/>
      <c r="DJ24" s="696"/>
      <c r="DK24" s="739"/>
      <c r="DL24" s="738">
        <v>2884015</v>
      </c>
      <c r="DM24" s="696"/>
      <c r="DN24" s="696"/>
      <c r="DO24" s="696"/>
      <c r="DP24" s="696"/>
      <c r="DQ24" s="696"/>
      <c r="DR24" s="696"/>
      <c r="DS24" s="696"/>
      <c r="DT24" s="696"/>
      <c r="DU24" s="696"/>
      <c r="DV24" s="739"/>
      <c r="DW24" s="740">
        <v>47.4</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137</v>
      </c>
      <c r="S25" s="641"/>
      <c r="T25" s="641"/>
      <c r="U25" s="641"/>
      <c r="V25" s="641"/>
      <c r="W25" s="641"/>
      <c r="X25" s="641"/>
      <c r="Y25" s="642"/>
      <c r="Z25" s="677" t="s">
        <v>137</v>
      </c>
      <c r="AA25" s="677"/>
      <c r="AB25" s="677"/>
      <c r="AC25" s="677"/>
      <c r="AD25" s="678" t="s">
        <v>137</v>
      </c>
      <c r="AE25" s="678"/>
      <c r="AF25" s="678"/>
      <c r="AG25" s="678"/>
      <c r="AH25" s="678"/>
      <c r="AI25" s="678"/>
      <c r="AJ25" s="678"/>
      <c r="AK25" s="678"/>
      <c r="AL25" s="643" t="s">
        <v>137</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137</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1311788</v>
      </c>
      <c r="CS25" s="659"/>
      <c r="CT25" s="659"/>
      <c r="CU25" s="659"/>
      <c r="CV25" s="659"/>
      <c r="CW25" s="659"/>
      <c r="CX25" s="659"/>
      <c r="CY25" s="660"/>
      <c r="CZ25" s="643">
        <v>11.6</v>
      </c>
      <c r="DA25" s="661"/>
      <c r="DB25" s="661"/>
      <c r="DC25" s="662"/>
      <c r="DD25" s="646">
        <v>1203987</v>
      </c>
      <c r="DE25" s="659"/>
      <c r="DF25" s="659"/>
      <c r="DG25" s="659"/>
      <c r="DH25" s="659"/>
      <c r="DI25" s="659"/>
      <c r="DJ25" s="659"/>
      <c r="DK25" s="660"/>
      <c r="DL25" s="646">
        <v>1116525</v>
      </c>
      <c r="DM25" s="659"/>
      <c r="DN25" s="659"/>
      <c r="DO25" s="659"/>
      <c r="DP25" s="659"/>
      <c r="DQ25" s="659"/>
      <c r="DR25" s="659"/>
      <c r="DS25" s="659"/>
      <c r="DT25" s="659"/>
      <c r="DU25" s="659"/>
      <c r="DV25" s="660"/>
      <c r="DW25" s="643">
        <v>18.3</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6331910</v>
      </c>
      <c r="S26" s="641"/>
      <c r="T26" s="641"/>
      <c r="U26" s="641"/>
      <c r="V26" s="641"/>
      <c r="W26" s="641"/>
      <c r="X26" s="641"/>
      <c r="Y26" s="642"/>
      <c r="Z26" s="677">
        <v>54.9</v>
      </c>
      <c r="AA26" s="677"/>
      <c r="AB26" s="677"/>
      <c r="AC26" s="677"/>
      <c r="AD26" s="678">
        <v>5857432</v>
      </c>
      <c r="AE26" s="678"/>
      <c r="AF26" s="678"/>
      <c r="AG26" s="678"/>
      <c r="AH26" s="678"/>
      <c r="AI26" s="678"/>
      <c r="AJ26" s="678"/>
      <c r="AK26" s="678"/>
      <c r="AL26" s="643">
        <v>99.1</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137</v>
      </c>
      <c r="BH26" s="641"/>
      <c r="BI26" s="641"/>
      <c r="BJ26" s="641"/>
      <c r="BK26" s="641"/>
      <c r="BL26" s="641"/>
      <c r="BM26" s="641"/>
      <c r="BN26" s="642"/>
      <c r="BO26" s="677" t="s">
        <v>137</v>
      </c>
      <c r="BP26" s="677"/>
      <c r="BQ26" s="677"/>
      <c r="BR26" s="677"/>
      <c r="BS26" s="646" t="s">
        <v>137</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729491</v>
      </c>
      <c r="CS26" s="641"/>
      <c r="CT26" s="641"/>
      <c r="CU26" s="641"/>
      <c r="CV26" s="641"/>
      <c r="CW26" s="641"/>
      <c r="CX26" s="641"/>
      <c r="CY26" s="642"/>
      <c r="CZ26" s="643">
        <v>6.5</v>
      </c>
      <c r="DA26" s="661"/>
      <c r="DB26" s="661"/>
      <c r="DC26" s="662"/>
      <c r="DD26" s="646">
        <v>729491</v>
      </c>
      <c r="DE26" s="641"/>
      <c r="DF26" s="641"/>
      <c r="DG26" s="641"/>
      <c r="DH26" s="641"/>
      <c r="DI26" s="641"/>
      <c r="DJ26" s="641"/>
      <c r="DK26" s="642"/>
      <c r="DL26" s="646" t="s">
        <v>136</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1675</v>
      </c>
      <c r="S27" s="641"/>
      <c r="T27" s="641"/>
      <c r="U27" s="641"/>
      <c r="V27" s="641"/>
      <c r="W27" s="641"/>
      <c r="X27" s="641"/>
      <c r="Y27" s="642"/>
      <c r="Z27" s="677">
        <v>0</v>
      </c>
      <c r="AA27" s="677"/>
      <c r="AB27" s="677"/>
      <c r="AC27" s="677"/>
      <c r="AD27" s="678">
        <v>1675</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1120521</v>
      </c>
      <c r="BH27" s="641"/>
      <c r="BI27" s="641"/>
      <c r="BJ27" s="641"/>
      <c r="BK27" s="641"/>
      <c r="BL27" s="641"/>
      <c r="BM27" s="641"/>
      <c r="BN27" s="642"/>
      <c r="BO27" s="677">
        <v>100</v>
      </c>
      <c r="BP27" s="677"/>
      <c r="BQ27" s="677"/>
      <c r="BR27" s="677"/>
      <c r="BS27" s="646">
        <v>14801</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858555</v>
      </c>
      <c r="CS27" s="659"/>
      <c r="CT27" s="659"/>
      <c r="CU27" s="659"/>
      <c r="CV27" s="659"/>
      <c r="CW27" s="659"/>
      <c r="CX27" s="659"/>
      <c r="CY27" s="660"/>
      <c r="CZ27" s="643">
        <v>7.6</v>
      </c>
      <c r="DA27" s="661"/>
      <c r="DB27" s="661"/>
      <c r="DC27" s="662"/>
      <c r="DD27" s="646">
        <v>284037</v>
      </c>
      <c r="DE27" s="659"/>
      <c r="DF27" s="659"/>
      <c r="DG27" s="659"/>
      <c r="DH27" s="659"/>
      <c r="DI27" s="659"/>
      <c r="DJ27" s="659"/>
      <c r="DK27" s="660"/>
      <c r="DL27" s="646">
        <v>279844</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5046</v>
      </c>
      <c r="S28" s="641"/>
      <c r="T28" s="641"/>
      <c r="U28" s="641"/>
      <c r="V28" s="641"/>
      <c r="W28" s="641"/>
      <c r="X28" s="641"/>
      <c r="Y28" s="642"/>
      <c r="Z28" s="677">
        <v>0</v>
      </c>
      <c r="AA28" s="677"/>
      <c r="AB28" s="677"/>
      <c r="AC28" s="677"/>
      <c r="AD28" s="678" t="s">
        <v>137</v>
      </c>
      <c r="AE28" s="678"/>
      <c r="AF28" s="678"/>
      <c r="AG28" s="678"/>
      <c r="AH28" s="678"/>
      <c r="AI28" s="678"/>
      <c r="AJ28" s="678"/>
      <c r="AK28" s="678"/>
      <c r="AL28" s="643" t="s">
        <v>136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1561497</v>
      </c>
      <c r="CS28" s="641"/>
      <c r="CT28" s="641"/>
      <c r="CU28" s="641"/>
      <c r="CV28" s="641"/>
      <c r="CW28" s="641"/>
      <c r="CX28" s="641"/>
      <c r="CY28" s="642"/>
      <c r="CZ28" s="643">
        <v>13.8</v>
      </c>
      <c r="DA28" s="661"/>
      <c r="DB28" s="661"/>
      <c r="DC28" s="662"/>
      <c r="DD28" s="646">
        <v>1487646</v>
      </c>
      <c r="DE28" s="641"/>
      <c r="DF28" s="641"/>
      <c r="DG28" s="641"/>
      <c r="DH28" s="641"/>
      <c r="DI28" s="641"/>
      <c r="DJ28" s="641"/>
      <c r="DK28" s="642"/>
      <c r="DL28" s="646">
        <v>1487646</v>
      </c>
      <c r="DM28" s="641"/>
      <c r="DN28" s="641"/>
      <c r="DO28" s="641"/>
      <c r="DP28" s="641"/>
      <c r="DQ28" s="641"/>
      <c r="DR28" s="641"/>
      <c r="DS28" s="641"/>
      <c r="DT28" s="641"/>
      <c r="DU28" s="641"/>
      <c r="DV28" s="642"/>
      <c r="DW28" s="643">
        <v>24.4</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179650</v>
      </c>
      <c r="S29" s="641"/>
      <c r="T29" s="641"/>
      <c r="U29" s="641"/>
      <c r="V29" s="641"/>
      <c r="W29" s="641"/>
      <c r="X29" s="641"/>
      <c r="Y29" s="642"/>
      <c r="Z29" s="677">
        <v>1.6</v>
      </c>
      <c r="AA29" s="677"/>
      <c r="AB29" s="677"/>
      <c r="AC29" s="677"/>
      <c r="AD29" s="678">
        <v>10051</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301</v>
      </c>
      <c r="CE29" s="729"/>
      <c r="CF29" s="673" t="s">
        <v>70</v>
      </c>
      <c r="CG29" s="674"/>
      <c r="CH29" s="674"/>
      <c r="CI29" s="674"/>
      <c r="CJ29" s="674"/>
      <c r="CK29" s="674"/>
      <c r="CL29" s="674"/>
      <c r="CM29" s="674"/>
      <c r="CN29" s="674"/>
      <c r="CO29" s="674"/>
      <c r="CP29" s="674"/>
      <c r="CQ29" s="675"/>
      <c r="CR29" s="640">
        <v>1561484</v>
      </c>
      <c r="CS29" s="659"/>
      <c r="CT29" s="659"/>
      <c r="CU29" s="659"/>
      <c r="CV29" s="659"/>
      <c r="CW29" s="659"/>
      <c r="CX29" s="659"/>
      <c r="CY29" s="660"/>
      <c r="CZ29" s="643">
        <v>13.8</v>
      </c>
      <c r="DA29" s="661"/>
      <c r="DB29" s="661"/>
      <c r="DC29" s="662"/>
      <c r="DD29" s="646">
        <v>1487633</v>
      </c>
      <c r="DE29" s="659"/>
      <c r="DF29" s="659"/>
      <c r="DG29" s="659"/>
      <c r="DH29" s="659"/>
      <c r="DI29" s="659"/>
      <c r="DJ29" s="659"/>
      <c r="DK29" s="660"/>
      <c r="DL29" s="646">
        <v>1487633</v>
      </c>
      <c r="DM29" s="659"/>
      <c r="DN29" s="659"/>
      <c r="DO29" s="659"/>
      <c r="DP29" s="659"/>
      <c r="DQ29" s="659"/>
      <c r="DR29" s="659"/>
      <c r="DS29" s="659"/>
      <c r="DT29" s="659"/>
      <c r="DU29" s="659"/>
      <c r="DV29" s="660"/>
      <c r="DW29" s="643">
        <v>24.4</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38139</v>
      </c>
      <c r="S30" s="641"/>
      <c r="T30" s="641"/>
      <c r="U30" s="641"/>
      <c r="V30" s="641"/>
      <c r="W30" s="641"/>
      <c r="X30" s="641"/>
      <c r="Y30" s="642"/>
      <c r="Z30" s="677">
        <v>0.3</v>
      </c>
      <c r="AA30" s="677"/>
      <c r="AB30" s="677"/>
      <c r="AC30" s="677"/>
      <c r="AD30" s="678" t="s">
        <v>137</v>
      </c>
      <c r="AE30" s="678"/>
      <c r="AF30" s="678"/>
      <c r="AG30" s="678"/>
      <c r="AH30" s="678"/>
      <c r="AI30" s="678"/>
      <c r="AJ30" s="678"/>
      <c r="AK30" s="678"/>
      <c r="AL30" s="643" t="s">
        <v>137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0"/>
      <c r="CE30" s="731"/>
      <c r="CF30" s="673" t="s">
        <v>305</v>
      </c>
      <c r="CG30" s="674"/>
      <c r="CH30" s="674"/>
      <c r="CI30" s="674"/>
      <c r="CJ30" s="674"/>
      <c r="CK30" s="674"/>
      <c r="CL30" s="674"/>
      <c r="CM30" s="674"/>
      <c r="CN30" s="674"/>
      <c r="CO30" s="674"/>
      <c r="CP30" s="674"/>
      <c r="CQ30" s="675"/>
      <c r="CR30" s="640">
        <v>1488409</v>
      </c>
      <c r="CS30" s="641"/>
      <c r="CT30" s="641"/>
      <c r="CU30" s="641"/>
      <c r="CV30" s="641"/>
      <c r="CW30" s="641"/>
      <c r="CX30" s="641"/>
      <c r="CY30" s="642"/>
      <c r="CZ30" s="643">
        <v>13.2</v>
      </c>
      <c r="DA30" s="661"/>
      <c r="DB30" s="661"/>
      <c r="DC30" s="662"/>
      <c r="DD30" s="646">
        <v>1423418</v>
      </c>
      <c r="DE30" s="641"/>
      <c r="DF30" s="641"/>
      <c r="DG30" s="641"/>
      <c r="DH30" s="641"/>
      <c r="DI30" s="641"/>
      <c r="DJ30" s="641"/>
      <c r="DK30" s="642"/>
      <c r="DL30" s="646">
        <v>1423418</v>
      </c>
      <c r="DM30" s="641"/>
      <c r="DN30" s="641"/>
      <c r="DO30" s="641"/>
      <c r="DP30" s="641"/>
      <c r="DQ30" s="641"/>
      <c r="DR30" s="641"/>
      <c r="DS30" s="641"/>
      <c r="DT30" s="641"/>
      <c r="DU30" s="641"/>
      <c r="DV30" s="642"/>
      <c r="DW30" s="643">
        <v>23.4</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977571</v>
      </c>
      <c r="S31" s="641"/>
      <c r="T31" s="641"/>
      <c r="U31" s="641"/>
      <c r="V31" s="641"/>
      <c r="W31" s="641"/>
      <c r="X31" s="641"/>
      <c r="Y31" s="642"/>
      <c r="Z31" s="677">
        <v>8.5</v>
      </c>
      <c r="AA31" s="677"/>
      <c r="AB31" s="677"/>
      <c r="AC31" s="677"/>
      <c r="AD31" s="678" t="s">
        <v>137</v>
      </c>
      <c r="AE31" s="678"/>
      <c r="AF31" s="678"/>
      <c r="AG31" s="678"/>
      <c r="AH31" s="678"/>
      <c r="AI31" s="678"/>
      <c r="AJ31" s="678"/>
      <c r="AK31" s="678"/>
      <c r="AL31" s="643" t="s">
        <v>137</v>
      </c>
      <c r="AM31" s="644"/>
      <c r="AN31" s="644"/>
      <c r="AO31" s="679"/>
      <c r="AP31" s="714" t="s">
        <v>307</v>
      </c>
      <c r="AQ31" s="715"/>
      <c r="AR31" s="715"/>
      <c r="AS31" s="715"/>
      <c r="AT31" s="720" t="s">
        <v>308</v>
      </c>
      <c r="AU31" s="231"/>
      <c r="AV31" s="231"/>
      <c r="AW31" s="231"/>
      <c r="AX31" s="706" t="s">
        <v>187</v>
      </c>
      <c r="AY31" s="707"/>
      <c r="AZ31" s="707"/>
      <c r="BA31" s="707"/>
      <c r="BB31" s="707"/>
      <c r="BC31" s="707"/>
      <c r="BD31" s="707"/>
      <c r="BE31" s="707"/>
      <c r="BF31" s="708"/>
      <c r="BG31" s="709">
        <v>99.5</v>
      </c>
      <c r="BH31" s="710"/>
      <c r="BI31" s="710"/>
      <c r="BJ31" s="710"/>
      <c r="BK31" s="710"/>
      <c r="BL31" s="710"/>
      <c r="BM31" s="711">
        <v>98.5</v>
      </c>
      <c r="BN31" s="710"/>
      <c r="BO31" s="710"/>
      <c r="BP31" s="710"/>
      <c r="BQ31" s="712"/>
      <c r="BR31" s="709">
        <v>99.5</v>
      </c>
      <c r="BS31" s="710"/>
      <c r="BT31" s="710"/>
      <c r="BU31" s="710"/>
      <c r="BV31" s="710"/>
      <c r="BW31" s="710"/>
      <c r="BX31" s="711">
        <v>98.3</v>
      </c>
      <c r="BY31" s="710"/>
      <c r="BZ31" s="710"/>
      <c r="CA31" s="710"/>
      <c r="CB31" s="712"/>
      <c r="CD31" s="730"/>
      <c r="CE31" s="731"/>
      <c r="CF31" s="673" t="s">
        <v>309</v>
      </c>
      <c r="CG31" s="674"/>
      <c r="CH31" s="674"/>
      <c r="CI31" s="674"/>
      <c r="CJ31" s="674"/>
      <c r="CK31" s="674"/>
      <c r="CL31" s="674"/>
      <c r="CM31" s="674"/>
      <c r="CN31" s="674"/>
      <c r="CO31" s="674"/>
      <c r="CP31" s="674"/>
      <c r="CQ31" s="675"/>
      <c r="CR31" s="640">
        <v>73075</v>
      </c>
      <c r="CS31" s="659"/>
      <c r="CT31" s="659"/>
      <c r="CU31" s="659"/>
      <c r="CV31" s="659"/>
      <c r="CW31" s="659"/>
      <c r="CX31" s="659"/>
      <c r="CY31" s="660"/>
      <c r="CZ31" s="643">
        <v>0.6</v>
      </c>
      <c r="DA31" s="661"/>
      <c r="DB31" s="661"/>
      <c r="DC31" s="662"/>
      <c r="DD31" s="646">
        <v>64215</v>
      </c>
      <c r="DE31" s="659"/>
      <c r="DF31" s="659"/>
      <c r="DG31" s="659"/>
      <c r="DH31" s="659"/>
      <c r="DI31" s="659"/>
      <c r="DJ31" s="659"/>
      <c r="DK31" s="660"/>
      <c r="DL31" s="646">
        <v>64215</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t="s">
        <v>136</v>
      </c>
      <c r="S32" s="641"/>
      <c r="T32" s="641"/>
      <c r="U32" s="641"/>
      <c r="V32" s="641"/>
      <c r="W32" s="641"/>
      <c r="X32" s="641"/>
      <c r="Y32" s="642"/>
      <c r="Z32" s="677" t="s">
        <v>137</v>
      </c>
      <c r="AA32" s="677"/>
      <c r="AB32" s="677"/>
      <c r="AC32" s="677"/>
      <c r="AD32" s="678" t="s">
        <v>137</v>
      </c>
      <c r="AE32" s="678"/>
      <c r="AF32" s="678"/>
      <c r="AG32" s="678"/>
      <c r="AH32" s="678"/>
      <c r="AI32" s="678"/>
      <c r="AJ32" s="678"/>
      <c r="AK32" s="678"/>
      <c r="AL32" s="643" t="s">
        <v>137</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99.4</v>
      </c>
      <c r="BH32" s="659"/>
      <c r="BI32" s="659"/>
      <c r="BJ32" s="659"/>
      <c r="BK32" s="659"/>
      <c r="BL32" s="659"/>
      <c r="BM32" s="644">
        <v>98.6</v>
      </c>
      <c r="BN32" s="705"/>
      <c r="BO32" s="705"/>
      <c r="BP32" s="705"/>
      <c r="BQ32" s="683"/>
      <c r="BR32" s="713">
        <v>99.4</v>
      </c>
      <c r="BS32" s="659"/>
      <c r="BT32" s="659"/>
      <c r="BU32" s="659"/>
      <c r="BV32" s="659"/>
      <c r="BW32" s="659"/>
      <c r="BX32" s="644">
        <v>98.4</v>
      </c>
      <c r="BY32" s="705"/>
      <c r="BZ32" s="705"/>
      <c r="CA32" s="705"/>
      <c r="CB32" s="683"/>
      <c r="CD32" s="732"/>
      <c r="CE32" s="733"/>
      <c r="CF32" s="673" t="s">
        <v>313</v>
      </c>
      <c r="CG32" s="674"/>
      <c r="CH32" s="674"/>
      <c r="CI32" s="674"/>
      <c r="CJ32" s="674"/>
      <c r="CK32" s="674"/>
      <c r="CL32" s="674"/>
      <c r="CM32" s="674"/>
      <c r="CN32" s="674"/>
      <c r="CO32" s="674"/>
      <c r="CP32" s="674"/>
      <c r="CQ32" s="675"/>
      <c r="CR32" s="640">
        <v>13</v>
      </c>
      <c r="CS32" s="641"/>
      <c r="CT32" s="641"/>
      <c r="CU32" s="641"/>
      <c r="CV32" s="641"/>
      <c r="CW32" s="641"/>
      <c r="CX32" s="641"/>
      <c r="CY32" s="642"/>
      <c r="CZ32" s="643">
        <v>0</v>
      </c>
      <c r="DA32" s="661"/>
      <c r="DB32" s="661"/>
      <c r="DC32" s="662"/>
      <c r="DD32" s="646">
        <v>13</v>
      </c>
      <c r="DE32" s="641"/>
      <c r="DF32" s="641"/>
      <c r="DG32" s="641"/>
      <c r="DH32" s="641"/>
      <c r="DI32" s="641"/>
      <c r="DJ32" s="641"/>
      <c r="DK32" s="642"/>
      <c r="DL32" s="646">
        <v>13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2238301</v>
      </c>
      <c r="S33" s="641"/>
      <c r="T33" s="641"/>
      <c r="U33" s="641"/>
      <c r="V33" s="641"/>
      <c r="W33" s="641"/>
      <c r="X33" s="641"/>
      <c r="Y33" s="642"/>
      <c r="Z33" s="677">
        <v>19.399999999999999</v>
      </c>
      <c r="AA33" s="677"/>
      <c r="AB33" s="677"/>
      <c r="AC33" s="677"/>
      <c r="AD33" s="678" t="s">
        <v>137</v>
      </c>
      <c r="AE33" s="678"/>
      <c r="AF33" s="678"/>
      <c r="AG33" s="678"/>
      <c r="AH33" s="678"/>
      <c r="AI33" s="678"/>
      <c r="AJ33" s="678"/>
      <c r="AK33" s="678"/>
      <c r="AL33" s="643" t="s">
        <v>137</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99.5</v>
      </c>
      <c r="BH33" s="625"/>
      <c r="BI33" s="625"/>
      <c r="BJ33" s="625"/>
      <c r="BK33" s="625"/>
      <c r="BL33" s="625"/>
      <c r="BM33" s="668">
        <v>98</v>
      </c>
      <c r="BN33" s="625"/>
      <c r="BO33" s="625"/>
      <c r="BP33" s="625"/>
      <c r="BQ33" s="689"/>
      <c r="BR33" s="704">
        <v>99.5</v>
      </c>
      <c r="BS33" s="625"/>
      <c r="BT33" s="625"/>
      <c r="BU33" s="625"/>
      <c r="BV33" s="625"/>
      <c r="BW33" s="625"/>
      <c r="BX33" s="668">
        <v>97.9</v>
      </c>
      <c r="BY33" s="625"/>
      <c r="BZ33" s="625"/>
      <c r="CA33" s="625"/>
      <c r="CB33" s="689"/>
      <c r="CD33" s="673" t="s">
        <v>316</v>
      </c>
      <c r="CE33" s="674"/>
      <c r="CF33" s="674"/>
      <c r="CG33" s="674"/>
      <c r="CH33" s="674"/>
      <c r="CI33" s="674"/>
      <c r="CJ33" s="674"/>
      <c r="CK33" s="674"/>
      <c r="CL33" s="674"/>
      <c r="CM33" s="674"/>
      <c r="CN33" s="674"/>
      <c r="CO33" s="674"/>
      <c r="CP33" s="674"/>
      <c r="CQ33" s="675"/>
      <c r="CR33" s="640">
        <v>4146835</v>
      </c>
      <c r="CS33" s="659"/>
      <c r="CT33" s="659"/>
      <c r="CU33" s="659"/>
      <c r="CV33" s="659"/>
      <c r="CW33" s="659"/>
      <c r="CX33" s="659"/>
      <c r="CY33" s="660"/>
      <c r="CZ33" s="643">
        <v>36.700000000000003</v>
      </c>
      <c r="DA33" s="661"/>
      <c r="DB33" s="661"/>
      <c r="DC33" s="662"/>
      <c r="DD33" s="646">
        <v>3243296</v>
      </c>
      <c r="DE33" s="659"/>
      <c r="DF33" s="659"/>
      <c r="DG33" s="659"/>
      <c r="DH33" s="659"/>
      <c r="DI33" s="659"/>
      <c r="DJ33" s="659"/>
      <c r="DK33" s="660"/>
      <c r="DL33" s="646">
        <v>2296846</v>
      </c>
      <c r="DM33" s="659"/>
      <c r="DN33" s="659"/>
      <c r="DO33" s="659"/>
      <c r="DP33" s="659"/>
      <c r="DQ33" s="659"/>
      <c r="DR33" s="659"/>
      <c r="DS33" s="659"/>
      <c r="DT33" s="659"/>
      <c r="DU33" s="659"/>
      <c r="DV33" s="660"/>
      <c r="DW33" s="643">
        <v>37.700000000000003</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80809</v>
      </c>
      <c r="S34" s="641"/>
      <c r="T34" s="641"/>
      <c r="U34" s="641"/>
      <c r="V34" s="641"/>
      <c r="W34" s="641"/>
      <c r="X34" s="641"/>
      <c r="Y34" s="642"/>
      <c r="Z34" s="677">
        <v>0.7</v>
      </c>
      <c r="AA34" s="677"/>
      <c r="AB34" s="677"/>
      <c r="AC34" s="677"/>
      <c r="AD34" s="678">
        <v>44015</v>
      </c>
      <c r="AE34" s="678"/>
      <c r="AF34" s="678"/>
      <c r="AG34" s="678"/>
      <c r="AH34" s="678"/>
      <c r="AI34" s="678"/>
      <c r="AJ34" s="678"/>
      <c r="AK34" s="678"/>
      <c r="AL34" s="643">
        <v>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1078689</v>
      </c>
      <c r="CS34" s="641"/>
      <c r="CT34" s="641"/>
      <c r="CU34" s="641"/>
      <c r="CV34" s="641"/>
      <c r="CW34" s="641"/>
      <c r="CX34" s="641"/>
      <c r="CY34" s="642"/>
      <c r="CZ34" s="643">
        <v>9.5</v>
      </c>
      <c r="DA34" s="661"/>
      <c r="DB34" s="661"/>
      <c r="DC34" s="662"/>
      <c r="DD34" s="646">
        <v>870570</v>
      </c>
      <c r="DE34" s="641"/>
      <c r="DF34" s="641"/>
      <c r="DG34" s="641"/>
      <c r="DH34" s="641"/>
      <c r="DI34" s="641"/>
      <c r="DJ34" s="641"/>
      <c r="DK34" s="642"/>
      <c r="DL34" s="646">
        <v>582239</v>
      </c>
      <c r="DM34" s="641"/>
      <c r="DN34" s="641"/>
      <c r="DO34" s="641"/>
      <c r="DP34" s="641"/>
      <c r="DQ34" s="641"/>
      <c r="DR34" s="641"/>
      <c r="DS34" s="641"/>
      <c r="DT34" s="641"/>
      <c r="DU34" s="641"/>
      <c r="DV34" s="642"/>
      <c r="DW34" s="643">
        <v>9.6</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115571</v>
      </c>
      <c r="S35" s="641"/>
      <c r="T35" s="641"/>
      <c r="U35" s="641"/>
      <c r="V35" s="641"/>
      <c r="W35" s="641"/>
      <c r="X35" s="641"/>
      <c r="Y35" s="642"/>
      <c r="Z35" s="677">
        <v>1</v>
      </c>
      <c r="AA35" s="677"/>
      <c r="AB35" s="677"/>
      <c r="AC35" s="677"/>
      <c r="AD35" s="678" t="s">
        <v>137</v>
      </c>
      <c r="AE35" s="678"/>
      <c r="AF35" s="678"/>
      <c r="AG35" s="678"/>
      <c r="AH35" s="678"/>
      <c r="AI35" s="678"/>
      <c r="AJ35" s="678"/>
      <c r="AK35" s="678"/>
      <c r="AL35" s="643" t="s">
        <v>137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350652</v>
      </c>
      <c r="CS35" s="659"/>
      <c r="CT35" s="659"/>
      <c r="CU35" s="659"/>
      <c r="CV35" s="659"/>
      <c r="CW35" s="659"/>
      <c r="CX35" s="659"/>
      <c r="CY35" s="660"/>
      <c r="CZ35" s="643">
        <v>3.1</v>
      </c>
      <c r="DA35" s="661"/>
      <c r="DB35" s="661"/>
      <c r="DC35" s="662"/>
      <c r="DD35" s="646">
        <v>268591</v>
      </c>
      <c r="DE35" s="659"/>
      <c r="DF35" s="659"/>
      <c r="DG35" s="659"/>
      <c r="DH35" s="659"/>
      <c r="DI35" s="659"/>
      <c r="DJ35" s="659"/>
      <c r="DK35" s="660"/>
      <c r="DL35" s="646">
        <v>53430</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296930</v>
      </c>
      <c r="S36" s="641"/>
      <c r="T36" s="641"/>
      <c r="U36" s="641"/>
      <c r="V36" s="641"/>
      <c r="W36" s="641"/>
      <c r="X36" s="641"/>
      <c r="Y36" s="642"/>
      <c r="Z36" s="677">
        <v>2.6</v>
      </c>
      <c r="AA36" s="677"/>
      <c r="AB36" s="677"/>
      <c r="AC36" s="677"/>
      <c r="AD36" s="678" t="s">
        <v>137</v>
      </c>
      <c r="AE36" s="678"/>
      <c r="AF36" s="678"/>
      <c r="AG36" s="678"/>
      <c r="AH36" s="678"/>
      <c r="AI36" s="678"/>
      <c r="AJ36" s="678"/>
      <c r="AK36" s="678"/>
      <c r="AL36" s="643" t="s">
        <v>137</v>
      </c>
      <c r="AM36" s="644"/>
      <c r="AN36" s="644"/>
      <c r="AO36" s="679"/>
      <c r="AP36" s="235"/>
      <c r="AQ36" s="692" t="s">
        <v>324</v>
      </c>
      <c r="AR36" s="693"/>
      <c r="AS36" s="693"/>
      <c r="AT36" s="693"/>
      <c r="AU36" s="693"/>
      <c r="AV36" s="693"/>
      <c r="AW36" s="693"/>
      <c r="AX36" s="693"/>
      <c r="AY36" s="694"/>
      <c r="AZ36" s="695">
        <v>737007</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t="s">
        <v>137</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2126511</v>
      </c>
      <c r="CS36" s="641"/>
      <c r="CT36" s="641"/>
      <c r="CU36" s="641"/>
      <c r="CV36" s="641"/>
      <c r="CW36" s="641"/>
      <c r="CX36" s="641"/>
      <c r="CY36" s="642"/>
      <c r="CZ36" s="643">
        <v>18.8</v>
      </c>
      <c r="DA36" s="661"/>
      <c r="DB36" s="661"/>
      <c r="DC36" s="662"/>
      <c r="DD36" s="646">
        <v>1732221</v>
      </c>
      <c r="DE36" s="641"/>
      <c r="DF36" s="641"/>
      <c r="DG36" s="641"/>
      <c r="DH36" s="641"/>
      <c r="DI36" s="641"/>
      <c r="DJ36" s="641"/>
      <c r="DK36" s="642"/>
      <c r="DL36" s="646">
        <v>1499314</v>
      </c>
      <c r="DM36" s="641"/>
      <c r="DN36" s="641"/>
      <c r="DO36" s="641"/>
      <c r="DP36" s="641"/>
      <c r="DQ36" s="641"/>
      <c r="DR36" s="641"/>
      <c r="DS36" s="641"/>
      <c r="DT36" s="641"/>
      <c r="DU36" s="641"/>
      <c r="DV36" s="642"/>
      <c r="DW36" s="643">
        <v>24.6</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180350</v>
      </c>
      <c r="S37" s="641"/>
      <c r="T37" s="641"/>
      <c r="U37" s="641"/>
      <c r="V37" s="641"/>
      <c r="W37" s="641"/>
      <c r="X37" s="641"/>
      <c r="Y37" s="642"/>
      <c r="Z37" s="677">
        <v>1.6</v>
      </c>
      <c r="AA37" s="677"/>
      <c r="AB37" s="677"/>
      <c r="AC37" s="677"/>
      <c r="AD37" s="678" t="s">
        <v>137</v>
      </c>
      <c r="AE37" s="678"/>
      <c r="AF37" s="678"/>
      <c r="AG37" s="678"/>
      <c r="AH37" s="678"/>
      <c r="AI37" s="678"/>
      <c r="AJ37" s="678"/>
      <c r="AK37" s="678"/>
      <c r="AL37" s="643" t="s">
        <v>137</v>
      </c>
      <c r="AM37" s="644"/>
      <c r="AN37" s="644"/>
      <c r="AO37" s="679"/>
      <c r="AQ37" s="680" t="s">
        <v>328</v>
      </c>
      <c r="AR37" s="681"/>
      <c r="AS37" s="681"/>
      <c r="AT37" s="681"/>
      <c r="AU37" s="681"/>
      <c r="AV37" s="681"/>
      <c r="AW37" s="681"/>
      <c r="AX37" s="681"/>
      <c r="AY37" s="682"/>
      <c r="AZ37" s="640">
        <v>480000</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t="s">
        <v>137</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992353</v>
      </c>
      <c r="CS37" s="659"/>
      <c r="CT37" s="659"/>
      <c r="CU37" s="659"/>
      <c r="CV37" s="659"/>
      <c r="CW37" s="659"/>
      <c r="CX37" s="659"/>
      <c r="CY37" s="660"/>
      <c r="CZ37" s="643">
        <v>8.8000000000000007</v>
      </c>
      <c r="DA37" s="661"/>
      <c r="DB37" s="661"/>
      <c r="DC37" s="662"/>
      <c r="DD37" s="646">
        <v>884463</v>
      </c>
      <c r="DE37" s="659"/>
      <c r="DF37" s="659"/>
      <c r="DG37" s="659"/>
      <c r="DH37" s="659"/>
      <c r="DI37" s="659"/>
      <c r="DJ37" s="659"/>
      <c r="DK37" s="660"/>
      <c r="DL37" s="646">
        <v>844774</v>
      </c>
      <c r="DM37" s="659"/>
      <c r="DN37" s="659"/>
      <c r="DO37" s="659"/>
      <c r="DP37" s="659"/>
      <c r="DQ37" s="659"/>
      <c r="DR37" s="659"/>
      <c r="DS37" s="659"/>
      <c r="DT37" s="659"/>
      <c r="DU37" s="659"/>
      <c r="DV37" s="660"/>
      <c r="DW37" s="643">
        <v>13.9</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261002</v>
      </c>
      <c r="S38" s="641"/>
      <c r="T38" s="641"/>
      <c r="U38" s="641"/>
      <c r="V38" s="641"/>
      <c r="W38" s="641"/>
      <c r="X38" s="641"/>
      <c r="Y38" s="642"/>
      <c r="Z38" s="677">
        <v>2.2999999999999998</v>
      </c>
      <c r="AA38" s="677"/>
      <c r="AB38" s="677"/>
      <c r="AC38" s="677"/>
      <c r="AD38" s="678">
        <v>3</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188546</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t="s">
        <v>137</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235147</v>
      </c>
      <c r="CS38" s="641"/>
      <c r="CT38" s="641"/>
      <c r="CU38" s="641"/>
      <c r="CV38" s="641"/>
      <c r="CW38" s="641"/>
      <c r="CX38" s="641"/>
      <c r="CY38" s="642"/>
      <c r="CZ38" s="643">
        <v>2.1</v>
      </c>
      <c r="DA38" s="661"/>
      <c r="DB38" s="661"/>
      <c r="DC38" s="662"/>
      <c r="DD38" s="646">
        <v>235147</v>
      </c>
      <c r="DE38" s="641"/>
      <c r="DF38" s="641"/>
      <c r="DG38" s="641"/>
      <c r="DH38" s="641"/>
      <c r="DI38" s="641"/>
      <c r="DJ38" s="641"/>
      <c r="DK38" s="642"/>
      <c r="DL38" s="646">
        <v>161863</v>
      </c>
      <c r="DM38" s="641"/>
      <c r="DN38" s="641"/>
      <c r="DO38" s="641"/>
      <c r="DP38" s="641"/>
      <c r="DQ38" s="641"/>
      <c r="DR38" s="641"/>
      <c r="DS38" s="641"/>
      <c r="DT38" s="641"/>
      <c r="DU38" s="641"/>
      <c r="DV38" s="642"/>
      <c r="DW38" s="643">
        <v>2.7</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829281</v>
      </c>
      <c r="S39" s="641"/>
      <c r="T39" s="641"/>
      <c r="U39" s="641"/>
      <c r="V39" s="641"/>
      <c r="W39" s="641"/>
      <c r="X39" s="641"/>
      <c r="Y39" s="642"/>
      <c r="Z39" s="677">
        <v>7.2</v>
      </c>
      <c r="AA39" s="677"/>
      <c r="AB39" s="677"/>
      <c r="AC39" s="677"/>
      <c r="AD39" s="678" t="s">
        <v>137</v>
      </c>
      <c r="AE39" s="678"/>
      <c r="AF39" s="678"/>
      <c r="AG39" s="678"/>
      <c r="AH39" s="678"/>
      <c r="AI39" s="678"/>
      <c r="AJ39" s="678"/>
      <c r="AK39" s="678"/>
      <c r="AL39" s="643" t="s">
        <v>137</v>
      </c>
      <c r="AM39" s="644"/>
      <c r="AN39" s="644"/>
      <c r="AO39" s="679"/>
      <c r="AQ39" s="680" t="s">
        <v>336</v>
      </c>
      <c r="AR39" s="681"/>
      <c r="AS39" s="681"/>
      <c r="AT39" s="681"/>
      <c r="AU39" s="681"/>
      <c r="AV39" s="681"/>
      <c r="AW39" s="681"/>
      <c r="AX39" s="681"/>
      <c r="AY39" s="682"/>
      <c r="AZ39" s="640">
        <v>46601</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t="s">
        <v>137</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254836</v>
      </c>
      <c r="CS39" s="659"/>
      <c r="CT39" s="659"/>
      <c r="CU39" s="659"/>
      <c r="CV39" s="659"/>
      <c r="CW39" s="659"/>
      <c r="CX39" s="659"/>
      <c r="CY39" s="660"/>
      <c r="CZ39" s="643">
        <v>2.2999999999999998</v>
      </c>
      <c r="DA39" s="661"/>
      <c r="DB39" s="661"/>
      <c r="DC39" s="662"/>
      <c r="DD39" s="646">
        <v>136767</v>
      </c>
      <c r="DE39" s="659"/>
      <c r="DF39" s="659"/>
      <c r="DG39" s="659"/>
      <c r="DH39" s="659"/>
      <c r="DI39" s="659"/>
      <c r="DJ39" s="659"/>
      <c r="DK39" s="660"/>
      <c r="DL39" s="646" t="s">
        <v>137</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137</v>
      </c>
      <c r="AA40" s="677"/>
      <c r="AB40" s="677"/>
      <c r="AC40" s="677"/>
      <c r="AD40" s="678" t="s">
        <v>137</v>
      </c>
      <c r="AE40" s="678"/>
      <c r="AF40" s="678"/>
      <c r="AG40" s="678"/>
      <c r="AH40" s="678"/>
      <c r="AI40" s="678"/>
      <c r="AJ40" s="678"/>
      <c r="AK40" s="678"/>
      <c r="AL40" s="643" t="s">
        <v>137</v>
      </c>
      <c r="AM40" s="644"/>
      <c r="AN40" s="644"/>
      <c r="AO40" s="679"/>
      <c r="AQ40" s="680" t="s">
        <v>340</v>
      </c>
      <c r="AR40" s="681"/>
      <c r="AS40" s="681"/>
      <c r="AT40" s="681"/>
      <c r="AU40" s="681"/>
      <c r="AV40" s="681"/>
      <c r="AW40" s="681"/>
      <c r="AX40" s="681"/>
      <c r="AY40" s="682"/>
      <c r="AZ40" s="640">
        <v>21860</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t="s">
        <v>137</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101000</v>
      </c>
      <c r="CS40" s="641"/>
      <c r="CT40" s="641"/>
      <c r="CU40" s="641"/>
      <c r="CV40" s="641"/>
      <c r="CW40" s="641"/>
      <c r="CX40" s="641"/>
      <c r="CY40" s="642"/>
      <c r="CZ40" s="643">
        <v>0.9</v>
      </c>
      <c r="DA40" s="661"/>
      <c r="DB40" s="661"/>
      <c r="DC40" s="662"/>
      <c r="DD40" s="646" t="s">
        <v>137</v>
      </c>
      <c r="DE40" s="641"/>
      <c r="DF40" s="641"/>
      <c r="DG40" s="641"/>
      <c r="DH40" s="641"/>
      <c r="DI40" s="641"/>
      <c r="DJ40" s="641"/>
      <c r="DK40" s="642"/>
      <c r="DL40" s="646" t="s">
        <v>137</v>
      </c>
      <c r="DM40" s="641"/>
      <c r="DN40" s="641"/>
      <c r="DO40" s="641"/>
      <c r="DP40" s="641"/>
      <c r="DQ40" s="641"/>
      <c r="DR40" s="641"/>
      <c r="DS40" s="641"/>
      <c r="DT40" s="641"/>
      <c r="DU40" s="641"/>
      <c r="DV40" s="642"/>
      <c r="DW40" s="643" t="s">
        <v>137</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176381</v>
      </c>
      <c r="S41" s="641"/>
      <c r="T41" s="641"/>
      <c r="U41" s="641"/>
      <c r="V41" s="641"/>
      <c r="W41" s="641"/>
      <c r="X41" s="641"/>
      <c r="Y41" s="642"/>
      <c r="Z41" s="677">
        <v>1.5</v>
      </c>
      <c r="AA41" s="677"/>
      <c r="AB41" s="677"/>
      <c r="AC41" s="677"/>
      <c r="AD41" s="678" t="s">
        <v>137</v>
      </c>
      <c r="AE41" s="678"/>
      <c r="AF41" s="678"/>
      <c r="AG41" s="678"/>
      <c r="AH41" s="678"/>
      <c r="AI41" s="678"/>
      <c r="AJ41" s="678"/>
      <c r="AK41" s="678"/>
      <c r="AL41" s="643" t="s">
        <v>137</v>
      </c>
      <c r="AM41" s="644"/>
      <c r="AN41" s="644"/>
      <c r="AO41" s="679"/>
      <c r="AQ41" s="680" t="s">
        <v>345</v>
      </c>
      <c r="AR41" s="681"/>
      <c r="AS41" s="681"/>
      <c r="AT41" s="681"/>
      <c r="AU41" s="681"/>
      <c r="AV41" s="681"/>
      <c r="AW41" s="681"/>
      <c r="AX41" s="681"/>
      <c r="AY41" s="682"/>
      <c r="AZ41" s="640" t="s">
        <v>137</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137</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137</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11536235</v>
      </c>
      <c r="S42" s="663"/>
      <c r="T42" s="663"/>
      <c r="U42" s="663"/>
      <c r="V42" s="663"/>
      <c r="W42" s="663"/>
      <c r="X42" s="663"/>
      <c r="Y42" s="665"/>
      <c r="Z42" s="666">
        <v>100</v>
      </c>
      <c r="AA42" s="666"/>
      <c r="AB42" s="666"/>
      <c r="AC42" s="666"/>
      <c r="AD42" s="667">
        <v>5913176</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t="s">
        <v>137</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t="s">
        <v>137</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3419546</v>
      </c>
      <c r="CS42" s="641"/>
      <c r="CT42" s="641"/>
      <c r="CU42" s="641"/>
      <c r="CV42" s="641"/>
      <c r="CW42" s="641"/>
      <c r="CX42" s="641"/>
      <c r="CY42" s="642"/>
      <c r="CZ42" s="643">
        <v>30.3</v>
      </c>
      <c r="DA42" s="644"/>
      <c r="DB42" s="644"/>
      <c r="DC42" s="645"/>
      <c r="DD42" s="646">
        <v>413540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108285</v>
      </c>
      <c r="CS43" s="659"/>
      <c r="CT43" s="659"/>
      <c r="CU43" s="659"/>
      <c r="CV43" s="659"/>
      <c r="CW43" s="659"/>
      <c r="CX43" s="659"/>
      <c r="CY43" s="660"/>
      <c r="CZ43" s="643">
        <v>1</v>
      </c>
      <c r="DA43" s="661"/>
      <c r="DB43" s="661"/>
      <c r="DC43" s="662"/>
      <c r="DD43" s="646">
        <v>104440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3418407</v>
      </c>
      <c r="CS44" s="641"/>
      <c r="CT44" s="641"/>
      <c r="CU44" s="641"/>
      <c r="CV44" s="641"/>
      <c r="CW44" s="641"/>
      <c r="CX44" s="641"/>
      <c r="CY44" s="642"/>
      <c r="CZ44" s="643">
        <v>30.3</v>
      </c>
      <c r="DA44" s="644"/>
      <c r="DB44" s="644"/>
      <c r="DC44" s="645"/>
      <c r="DD44" s="646">
        <v>412401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2779327</v>
      </c>
      <c r="CS45" s="659"/>
      <c r="CT45" s="659"/>
      <c r="CU45" s="659"/>
      <c r="CV45" s="659"/>
      <c r="CW45" s="659"/>
      <c r="CX45" s="659"/>
      <c r="CY45" s="660"/>
      <c r="CZ45" s="643">
        <v>24.6</v>
      </c>
      <c r="DA45" s="661"/>
      <c r="DB45" s="661"/>
      <c r="DC45" s="662"/>
      <c r="DD45" s="646">
        <v>177361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639080</v>
      </c>
      <c r="CS46" s="641"/>
      <c r="CT46" s="641"/>
      <c r="CU46" s="641"/>
      <c r="CV46" s="641"/>
      <c r="CW46" s="641"/>
      <c r="CX46" s="641"/>
      <c r="CY46" s="642"/>
      <c r="CZ46" s="643">
        <v>5.7</v>
      </c>
      <c r="DA46" s="644"/>
      <c r="DB46" s="644"/>
      <c r="DC46" s="645"/>
      <c r="DD46" s="646">
        <v>235040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1139</v>
      </c>
      <c r="CS47" s="659"/>
      <c r="CT47" s="659"/>
      <c r="CU47" s="659"/>
      <c r="CV47" s="659"/>
      <c r="CW47" s="659"/>
      <c r="CX47" s="659"/>
      <c r="CY47" s="660"/>
      <c r="CZ47" s="643">
        <v>0</v>
      </c>
      <c r="DA47" s="661"/>
      <c r="DB47" s="661"/>
      <c r="DC47" s="662"/>
      <c r="DD47" s="646">
        <v>1139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136</v>
      </c>
      <c r="CS48" s="641"/>
      <c r="CT48" s="641"/>
      <c r="CU48" s="641"/>
      <c r="CV48" s="641"/>
      <c r="CW48" s="641"/>
      <c r="CX48" s="641"/>
      <c r="CY48" s="642"/>
      <c r="CZ48" s="643" t="s">
        <v>137</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11298221</v>
      </c>
      <c r="CS49" s="625"/>
      <c r="CT49" s="625"/>
      <c r="CU49" s="625"/>
      <c r="CV49" s="625"/>
      <c r="CW49" s="625"/>
      <c r="CX49" s="625"/>
      <c r="CY49" s="626"/>
      <c r="CZ49" s="627">
        <v>100</v>
      </c>
      <c r="DA49" s="628"/>
      <c r="DB49" s="628"/>
      <c r="DC49" s="629"/>
      <c r="DD49" s="630">
        <v>6632506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XCaKzJo9ut1rW1reZgJK+jLQNk/X43mmfgwB/afduAGhW+PtNWKXoyaw0a79KV10Exe82CipWxKpcCrCrPcag==" saltValue="2cVtj2H1TlhCkM/qDAvK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70" zoomScaleNormal="70" zoomScaleSheetLayoutView="70" workbookViewId="0">
      <selection activeCell="AZ83" sqref="AZ83:BD8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11467</v>
      </c>
      <c r="R7" s="1160"/>
      <c r="S7" s="1160"/>
      <c r="T7" s="1160"/>
      <c r="U7" s="1160"/>
      <c r="V7" s="1160">
        <v>11230</v>
      </c>
      <c r="W7" s="1160"/>
      <c r="X7" s="1160"/>
      <c r="Y7" s="1160"/>
      <c r="Z7" s="1160"/>
      <c r="AA7" s="1160">
        <v>237</v>
      </c>
      <c r="AB7" s="1160"/>
      <c r="AC7" s="1160"/>
      <c r="AD7" s="1160"/>
      <c r="AE7" s="1161"/>
      <c r="AF7" s="1162">
        <v>229</v>
      </c>
      <c r="AG7" s="1163"/>
      <c r="AH7" s="1163"/>
      <c r="AI7" s="1163"/>
      <c r="AJ7" s="1164"/>
      <c r="AK7" s="1146" t="s">
        <v>597</v>
      </c>
      <c r="AL7" s="1147"/>
      <c r="AM7" s="1147"/>
      <c r="AN7" s="1147"/>
      <c r="AO7" s="1147"/>
      <c r="AP7" s="1147">
        <v>14274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592</v>
      </c>
      <c r="BT7" s="1151"/>
      <c r="BU7" s="1151"/>
      <c r="BV7" s="1151"/>
      <c r="BW7" s="1151"/>
      <c r="BX7" s="1151"/>
      <c r="BY7" s="1151"/>
      <c r="BZ7" s="1151"/>
      <c r="CA7" s="1151"/>
      <c r="CB7" s="1151"/>
      <c r="CC7" s="1151"/>
      <c r="CD7" s="1151"/>
      <c r="CE7" s="1151"/>
      <c r="CF7" s="1151"/>
      <c r="CG7" s="1152"/>
      <c r="CH7" s="1143">
        <v>10</v>
      </c>
      <c r="CI7" s="1144"/>
      <c r="CJ7" s="1144"/>
      <c r="CK7" s="1144"/>
      <c r="CL7" s="1145"/>
      <c r="CM7" s="1143">
        <v>72</v>
      </c>
      <c r="CN7" s="1144"/>
      <c r="CO7" s="1144"/>
      <c r="CP7" s="1144"/>
      <c r="CQ7" s="1145"/>
      <c r="CR7" s="1143">
        <v>3</v>
      </c>
      <c r="CS7" s="1144"/>
      <c r="CT7" s="1144"/>
      <c r="CU7" s="1144"/>
      <c r="CV7" s="1145"/>
      <c r="CW7" s="1143" t="s">
        <v>597</v>
      </c>
      <c r="CX7" s="1144"/>
      <c r="CY7" s="1144"/>
      <c r="CZ7" s="1144"/>
      <c r="DA7" s="1145"/>
      <c r="DB7" s="1143" t="s">
        <v>597</v>
      </c>
      <c r="DC7" s="1144"/>
      <c r="DD7" s="1144"/>
      <c r="DE7" s="1144"/>
      <c r="DF7" s="1145"/>
      <c r="DG7" s="1143" t="s">
        <v>597</v>
      </c>
      <c r="DH7" s="1144"/>
      <c r="DI7" s="1144"/>
      <c r="DJ7" s="1144"/>
      <c r="DK7" s="1145"/>
      <c r="DL7" s="1143" t="s">
        <v>597</v>
      </c>
      <c r="DM7" s="1144"/>
      <c r="DN7" s="1144"/>
      <c r="DO7" s="1144"/>
      <c r="DP7" s="1145"/>
      <c r="DQ7" s="1143" t="s">
        <v>597</v>
      </c>
      <c r="DR7" s="1144"/>
      <c r="DS7" s="1144"/>
      <c r="DT7" s="1144"/>
      <c r="DU7" s="1145"/>
      <c r="DV7" s="1143"/>
      <c r="DW7" s="1144"/>
      <c r="DX7" s="1144"/>
      <c r="DY7" s="1144"/>
      <c r="DZ7" s="1145"/>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20</v>
      </c>
      <c r="R8" s="1099"/>
      <c r="S8" s="1099"/>
      <c r="T8" s="1099"/>
      <c r="U8" s="1099"/>
      <c r="V8" s="1099">
        <v>20</v>
      </c>
      <c r="W8" s="1099"/>
      <c r="X8" s="1099"/>
      <c r="Y8" s="1099"/>
      <c r="Z8" s="1099"/>
      <c r="AA8" s="1099">
        <v>0</v>
      </c>
      <c r="AB8" s="1099"/>
      <c r="AC8" s="1099"/>
      <c r="AD8" s="1099"/>
      <c r="AE8" s="1100"/>
      <c r="AF8" s="1074" t="s">
        <v>386</v>
      </c>
      <c r="AG8" s="1075"/>
      <c r="AH8" s="1075"/>
      <c r="AI8" s="1075"/>
      <c r="AJ8" s="1076"/>
      <c r="AK8" s="1141" t="s">
        <v>597</v>
      </c>
      <c r="AL8" s="1142"/>
      <c r="AM8" s="1142"/>
      <c r="AN8" s="1142"/>
      <c r="AO8" s="1142"/>
      <c r="AP8" s="1142" t="s">
        <v>597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593</v>
      </c>
      <c r="BT8" s="1070"/>
      <c r="BU8" s="1070"/>
      <c r="BV8" s="1070"/>
      <c r="BW8" s="1070"/>
      <c r="BX8" s="1070"/>
      <c r="BY8" s="1070"/>
      <c r="BZ8" s="1070"/>
      <c r="CA8" s="1070"/>
      <c r="CB8" s="1070"/>
      <c r="CC8" s="1070"/>
      <c r="CD8" s="1070"/>
      <c r="CE8" s="1070"/>
      <c r="CF8" s="1070"/>
      <c r="CG8" s="1071"/>
      <c r="CH8" s="1044">
        <v>-1</v>
      </c>
      <c r="CI8" s="1045"/>
      <c r="CJ8" s="1045"/>
      <c r="CK8" s="1045"/>
      <c r="CL8" s="1046"/>
      <c r="CM8" s="1044">
        <v>35</v>
      </c>
      <c r="CN8" s="1045"/>
      <c r="CO8" s="1045"/>
      <c r="CP8" s="1045"/>
      <c r="CQ8" s="1046"/>
      <c r="CR8" s="1044">
        <v>3</v>
      </c>
      <c r="CS8" s="1045"/>
      <c r="CT8" s="1045"/>
      <c r="CU8" s="1045"/>
      <c r="CV8" s="1046"/>
      <c r="CW8" s="1044" t="s">
        <v>597</v>
      </c>
      <c r="CX8" s="1045"/>
      <c r="CY8" s="1045"/>
      <c r="CZ8" s="1045"/>
      <c r="DA8" s="1046"/>
      <c r="DB8" s="1044" t="s">
        <v>597</v>
      </c>
      <c r="DC8" s="1045"/>
      <c r="DD8" s="1045"/>
      <c r="DE8" s="1045"/>
      <c r="DF8" s="1046"/>
      <c r="DG8" s="1044" t="s">
        <v>597</v>
      </c>
      <c r="DH8" s="1045"/>
      <c r="DI8" s="1045"/>
      <c r="DJ8" s="1045"/>
      <c r="DK8" s="1046"/>
      <c r="DL8" s="1044" t="s">
        <v>597</v>
      </c>
      <c r="DM8" s="1045"/>
      <c r="DN8" s="1045"/>
      <c r="DO8" s="1045"/>
      <c r="DP8" s="1046"/>
      <c r="DQ8" s="1044" t="s">
        <v>597</v>
      </c>
      <c r="DR8" s="1045"/>
      <c r="DS8" s="1045"/>
      <c r="DT8" s="1045"/>
      <c r="DU8" s="1046"/>
      <c r="DV8" s="1044"/>
      <c r="DW8" s="1045"/>
      <c r="DX8" s="1045"/>
      <c r="DY8" s="1045"/>
      <c r="DZ8" s="1046"/>
      <c r="EA8" s="255"/>
    </row>
    <row r="9" spans="1:131" s="256" customFormat="1" ht="26.25" customHeight="1" x14ac:dyDescent="0.15">
      <c r="A9" s="262">
        <v>3</v>
      </c>
      <c r="B9" s="1092" t="s">
        <v>387</v>
      </c>
      <c r="C9" s="1093"/>
      <c r="D9" s="1093"/>
      <c r="E9" s="1093"/>
      <c r="F9" s="1093"/>
      <c r="G9" s="1093"/>
      <c r="H9" s="1093"/>
      <c r="I9" s="1093"/>
      <c r="J9" s="1093"/>
      <c r="K9" s="1093"/>
      <c r="L9" s="1093"/>
      <c r="M9" s="1093"/>
      <c r="N9" s="1093"/>
      <c r="O9" s="1093"/>
      <c r="P9" s="1094"/>
      <c r="Q9" s="1098">
        <v>32</v>
      </c>
      <c r="R9" s="1099"/>
      <c r="S9" s="1099"/>
      <c r="T9" s="1099"/>
      <c r="U9" s="1099"/>
      <c r="V9" s="1099">
        <v>32</v>
      </c>
      <c r="W9" s="1099"/>
      <c r="X9" s="1099"/>
      <c r="Y9" s="1099"/>
      <c r="Z9" s="1099"/>
      <c r="AA9" s="1099">
        <v>0</v>
      </c>
      <c r="AB9" s="1099"/>
      <c r="AC9" s="1099"/>
      <c r="AD9" s="1099"/>
      <c r="AE9" s="1100"/>
      <c r="AF9" s="1074" t="s">
        <v>388</v>
      </c>
      <c r="AG9" s="1075"/>
      <c r="AH9" s="1075"/>
      <c r="AI9" s="1075"/>
      <c r="AJ9" s="1076"/>
      <c r="AK9" s="1141" t="s">
        <v>597</v>
      </c>
      <c r="AL9" s="1142"/>
      <c r="AM9" s="1142"/>
      <c r="AN9" s="1142"/>
      <c r="AO9" s="1142"/>
      <c r="AP9" s="1142" t="s">
        <v>597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594</v>
      </c>
      <c r="BT9" s="1070"/>
      <c r="BU9" s="1070"/>
      <c r="BV9" s="1070"/>
      <c r="BW9" s="1070"/>
      <c r="BX9" s="1070"/>
      <c r="BY9" s="1070"/>
      <c r="BZ9" s="1070"/>
      <c r="CA9" s="1070"/>
      <c r="CB9" s="1070"/>
      <c r="CC9" s="1070"/>
      <c r="CD9" s="1070"/>
      <c r="CE9" s="1070"/>
      <c r="CF9" s="1070"/>
      <c r="CG9" s="1071"/>
      <c r="CH9" s="1044">
        <v>-3</v>
      </c>
      <c r="CI9" s="1045"/>
      <c r="CJ9" s="1045"/>
      <c r="CK9" s="1045"/>
      <c r="CL9" s="1046"/>
      <c r="CM9" s="1044">
        <v>12</v>
      </c>
      <c r="CN9" s="1045"/>
      <c r="CO9" s="1045"/>
      <c r="CP9" s="1045"/>
      <c r="CQ9" s="1046"/>
      <c r="CR9" s="1044">
        <v>3</v>
      </c>
      <c r="CS9" s="1045"/>
      <c r="CT9" s="1045"/>
      <c r="CU9" s="1045"/>
      <c r="CV9" s="1046"/>
      <c r="CW9" s="1044" t="s">
        <v>597</v>
      </c>
      <c r="CX9" s="1045"/>
      <c r="CY9" s="1045"/>
      <c r="CZ9" s="1045"/>
      <c r="DA9" s="1046"/>
      <c r="DB9" s="1044" t="s">
        <v>597</v>
      </c>
      <c r="DC9" s="1045"/>
      <c r="DD9" s="1045"/>
      <c r="DE9" s="1045"/>
      <c r="DF9" s="1046"/>
      <c r="DG9" s="1044" t="s">
        <v>597</v>
      </c>
      <c r="DH9" s="1045"/>
      <c r="DI9" s="1045"/>
      <c r="DJ9" s="1045"/>
      <c r="DK9" s="1046"/>
      <c r="DL9" s="1044" t="s">
        <v>597</v>
      </c>
      <c r="DM9" s="1045"/>
      <c r="DN9" s="1045"/>
      <c r="DO9" s="1045"/>
      <c r="DP9" s="1046"/>
      <c r="DQ9" s="1044" t="s">
        <v>597</v>
      </c>
      <c r="DR9" s="1045"/>
      <c r="DS9" s="1045"/>
      <c r="DT9" s="1045"/>
      <c r="DU9" s="1046"/>
      <c r="DV9" s="1044"/>
      <c r="DW9" s="1045"/>
      <c r="DX9" s="1045"/>
      <c r="DY9" s="1045"/>
      <c r="DZ9" s="1046"/>
      <c r="EA9" s="255"/>
    </row>
    <row r="10" spans="1:131" s="256" customFormat="1" ht="26.25" customHeight="1" x14ac:dyDescent="0.15">
      <c r="A10" s="262">
        <v>4</v>
      </c>
      <c r="B10" s="1092" t="s">
        <v>389</v>
      </c>
      <c r="C10" s="1093"/>
      <c r="D10" s="1093"/>
      <c r="E10" s="1093"/>
      <c r="F10" s="1093"/>
      <c r="G10" s="1093"/>
      <c r="H10" s="1093"/>
      <c r="I10" s="1093"/>
      <c r="J10" s="1093"/>
      <c r="K10" s="1093"/>
      <c r="L10" s="1093"/>
      <c r="M10" s="1093"/>
      <c r="N10" s="1093"/>
      <c r="O10" s="1093"/>
      <c r="P10" s="1094"/>
      <c r="Q10" s="1098">
        <v>17</v>
      </c>
      <c r="R10" s="1099"/>
      <c r="S10" s="1099"/>
      <c r="T10" s="1099"/>
      <c r="U10" s="1099"/>
      <c r="V10" s="1099">
        <v>16</v>
      </c>
      <c r="W10" s="1099"/>
      <c r="X10" s="1099"/>
      <c r="Y10" s="1099"/>
      <c r="Z10" s="1099"/>
      <c r="AA10" s="1099">
        <v>1</v>
      </c>
      <c r="AB10" s="1099"/>
      <c r="AC10" s="1099"/>
      <c r="AD10" s="1099"/>
      <c r="AE10" s="1100"/>
      <c r="AF10" s="1074">
        <v>1</v>
      </c>
      <c r="AG10" s="1075"/>
      <c r="AH10" s="1075"/>
      <c r="AI10" s="1075"/>
      <c r="AJ10" s="1076"/>
      <c r="AK10" s="1141" t="s">
        <v>597</v>
      </c>
      <c r="AL10" s="1142"/>
      <c r="AM10" s="1142"/>
      <c r="AN10" s="1142"/>
      <c r="AO10" s="1142"/>
      <c r="AP10" s="1142" t="s">
        <v>597</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595</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4</v>
      </c>
      <c r="CN10" s="1045"/>
      <c r="CO10" s="1045"/>
      <c r="CP10" s="1045"/>
      <c r="CQ10" s="1046"/>
      <c r="CR10" s="1044">
        <v>2</v>
      </c>
      <c r="CS10" s="1045"/>
      <c r="CT10" s="1045"/>
      <c r="CU10" s="1045"/>
      <c r="CV10" s="1046"/>
      <c r="CW10" s="1044" t="s">
        <v>597</v>
      </c>
      <c r="CX10" s="1045"/>
      <c r="CY10" s="1045"/>
      <c r="CZ10" s="1045"/>
      <c r="DA10" s="1046"/>
      <c r="DB10" s="1044" t="s">
        <v>597</v>
      </c>
      <c r="DC10" s="1045"/>
      <c r="DD10" s="1045"/>
      <c r="DE10" s="1045"/>
      <c r="DF10" s="1046"/>
      <c r="DG10" s="1044" t="s">
        <v>597</v>
      </c>
      <c r="DH10" s="1045"/>
      <c r="DI10" s="1045"/>
      <c r="DJ10" s="1045"/>
      <c r="DK10" s="1046"/>
      <c r="DL10" s="1044" t="s">
        <v>597</v>
      </c>
      <c r="DM10" s="1045"/>
      <c r="DN10" s="1045"/>
      <c r="DO10" s="1045"/>
      <c r="DP10" s="1046"/>
      <c r="DQ10" s="1044" t="s">
        <v>597</v>
      </c>
      <c r="DR10" s="1045"/>
      <c r="DS10" s="1045"/>
      <c r="DT10" s="1045"/>
      <c r="DU10" s="1046"/>
      <c r="DV10" s="1044"/>
      <c r="DW10" s="1045"/>
      <c r="DX10" s="1045"/>
      <c r="DY10" s="1045"/>
      <c r="DZ10" s="1046"/>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596</v>
      </c>
      <c r="BT11" s="1070"/>
      <c r="BU11" s="1070"/>
      <c r="BV11" s="1070"/>
      <c r="BW11" s="1070"/>
      <c r="BX11" s="1070"/>
      <c r="BY11" s="1070"/>
      <c r="BZ11" s="1070"/>
      <c r="CA11" s="1070"/>
      <c r="CB11" s="1070"/>
      <c r="CC11" s="1070"/>
      <c r="CD11" s="1070"/>
      <c r="CE11" s="1070"/>
      <c r="CF11" s="1070"/>
      <c r="CG11" s="1071"/>
      <c r="CH11" s="1044">
        <v>1</v>
      </c>
      <c r="CI11" s="1045"/>
      <c r="CJ11" s="1045"/>
      <c r="CK11" s="1045"/>
      <c r="CL11" s="1046"/>
      <c r="CM11" s="1044">
        <v>21</v>
      </c>
      <c r="CN11" s="1045"/>
      <c r="CO11" s="1045"/>
      <c r="CP11" s="1045"/>
      <c r="CQ11" s="1046"/>
      <c r="CR11" s="1044">
        <v>3</v>
      </c>
      <c r="CS11" s="1045"/>
      <c r="CT11" s="1045"/>
      <c r="CU11" s="1045"/>
      <c r="CV11" s="1046"/>
      <c r="CW11" s="1044" t="s">
        <v>597</v>
      </c>
      <c r="CX11" s="1045"/>
      <c r="CY11" s="1045"/>
      <c r="CZ11" s="1045"/>
      <c r="DA11" s="1046"/>
      <c r="DB11" s="1044" t="s">
        <v>597</v>
      </c>
      <c r="DC11" s="1045"/>
      <c r="DD11" s="1045"/>
      <c r="DE11" s="1045"/>
      <c r="DF11" s="1046"/>
      <c r="DG11" s="1044" t="s">
        <v>597</v>
      </c>
      <c r="DH11" s="1045"/>
      <c r="DI11" s="1045"/>
      <c r="DJ11" s="1045"/>
      <c r="DK11" s="1046"/>
      <c r="DL11" s="1044" t="s">
        <v>597</v>
      </c>
      <c r="DM11" s="1045"/>
      <c r="DN11" s="1045"/>
      <c r="DO11" s="1045"/>
      <c r="DP11" s="1046"/>
      <c r="DQ11" s="1044" t="s">
        <v>597</v>
      </c>
      <c r="DR11" s="1045"/>
      <c r="DS11" s="1045"/>
      <c r="DT11" s="1045"/>
      <c r="DU11" s="1046"/>
      <c r="DV11" s="1044"/>
      <c r="DW11" s="1045"/>
      <c r="DX11" s="1045"/>
      <c r="DY11" s="1045"/>
      <c r="DZ11" s="1046"/>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231</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98</v>
      </c>
      <c r="R28" s="1109"/>
      <c r="S28" s="1109"/>
      <c r="T28" s="1109"/>
      <c r="U28" s="1109"/>
      <c r="V28" s="1109">
        <v>98</v>
      </c>
      <c r="W28" s="1109"/>
      <c r="X28" s="1109"/>
      <c r="Y28" s="1109"/>
      <c r="Z28" s="1109"/>
      <c r="AA28" s="1109">
        <v>0</v>
      </c>
      <c r="AB28" s="1109"/>
      <c r="AC28" s="1109"/>
      <c r="AD28" s="1109"/>
      <c r="AE28" s="1110"/>
      <c r="AF28" s="1111">
        <v>0</v>
      </c>
      <c r="AG28" s="1109"/>
      <c r="AH28" s="1109"/>
      <c r="AI28" s="1109"/>
      <c r="AJ28" s="1112"/>
      <c r="AK28" s="1113">
        <v>47</v>
      </c>
      <c r="AL28" s="1101"/>
      <c r="AM28" s="1101"/>
      <c r="AN28" s="1101"/>
      <c r="AO28" s="1101"/>
      <c r="AP28" s="1101">
        <v>385</v>
      </c>
      <c r="AQ28" s="1101"/>
      <c r="AR28" s="1101"/>
      <c r="AS28" s="1101"/>
      <c r="AT28" s="1101"/>
      <c r="AU28" s="1101">
        <v>179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299</v>
      </c>
      <c r="R29" s="1099"/>
      <c r="S29" s="1099"/>
      <c r="T29" s="1099"/>
      <c r="U29" s="1099"/>
      <c r="V29" s="1099">
        <v>286</v>
      </c>
      <c r="W29" s="1099"/>
      <c r="X29" s="1099"/>
      <c r="Y29" s="1099"/>
      <c r="Z29" s="1099"/>
      <c r="AA29" s="1099">
        <v>14</v>
      </c>
      <c r="AB29" s="1099"/>
      <c r="AC29" s="1099"/>
      <c r="AD29" s="1099"/>
      <c r="AE29" s="1100"/>
      <c r="AF29" s="1074">
        <v>821</v>
      </c>
      <c r="AG29" s="1075"/>
      <c r="AH29" s="1075"/>
      <c r="AI29" s="1075"/>
      <c r="AJ29" s="1076"/>
      <c r="AK29" s="1035">
        <v>24</v>
      </c>
      <c r="AL29" s="1026"/>
      <c r="AM29" s="1026"/>
      <c r="AN29" s="1026"/>
      <c r="AO29" s="1026"/>
      <c r="AP29" s="1026">
        <v>373</v>
      </c>
      <c r="AQ29" s="1026"/>
      <c r="AR29" s="1026"/>
      <c r="AS29" s="1026"/>
      <c r="AT29" s="1026"/>
      <c r="AU29" s="1026">
        <v>125</v>
      </c>
      <c r="AV29" s="1026"/>
      <c r="AW29" s="1026"/>
      <c r="AX29" s="1026"/>
      <c r="AY29" s="1026"/>
      <c r="AZ29" s="1097"/>
      <c r="BA29" s="1097"/>
      <c r="BB29" s="1097"/>
      <c r="BC29" s="1097"/>
      <c r="BD29" s="1097"/>
      <c r="BE29" s="1087" t="s">
        <v>406</v>
      </c>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1171</v>
      </c>
      <c r="R30" s="1099"/>
      <c r="S30" s="1099"/>
      <c r="T30" s="1099"/>
      <c r="U30" s="1099"/>
      <c r="V30" s="1099">
        <v>1177</v>
      </c>
      <c r="W30" s="1099"/>
      <c r="X30" s="1099"/>
      <c r="Y30" s="1099"/>
      <c r="Z30" s="1099"/>
      <c r="AA30" s="1099">
        <v>-6</v>
      </c>
      <c r="AB30" s="1099"/>
      <c r="AC30" s="1099"/>
      <c r="AD30" s="1099"/>
      <c r="AE30" s="1100"/>
      <c r="AF30" s="1074">
        <v>119</v>
      </c>
      <c r="AG30" s="1075"/>
      <c r="AH30" s="1075"/>
      <c r="AI30" s="1075"/>
      <c r="AJ30" s="1076"/>
      <c r="AK30" s="1035">
        <v>480</v>
      </c>
      <c r="AL30" s="1026"/>
      <c r="AM30" s="1026"/>
      <c r="AN30" s="1026"/>
      <c r="AO30" s="1026"/>
      <c r="AP30" s="1026">
        <v>854</v>
      </c>
      <c r="AQ30" s="1026"/>
      <c r="AR30" s="1026"/>
      <c r="AS30" s="1026"/>
      <c r="AT30" s="1026"/>
      <c r="AU30" s="1026">
        <v>570</v>
      </c>
      <c r="AV30" s="1026"/>
      <c r="AW30" s="1026"/>
      <c r="AX30" s="1026"/>
      <c r="AY30" s="1026"/>
      <c r="AZ30" s="1097"/>
      <c r="BA30" s="1097"/>
      <c r="BB30" s="1097"/>
      <c r="BC30" s="1097"/>
      <c r="BD30" s="1097"/>
      <c r="BE30" s="1087" t="s">
        <v>408</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296</v>
      </c>
      <c r="R31" s="1099"/>
      <c r="S31" s="1099"/>
      <c r="T31" s="1099"/>
      <c r="U31" s="1099"/>
      <c r="V31" s="1099">
        <v>289</v>
      </c>
      <c r="W31" s="1099"/>
      <c r="X31" s="1099"/>
      <c r="Y31" s="1099"/>
      <c r="Z31" s="1099"/>
      <c r="AA31" s="1099">
        <v>7</v>
      </c>
      <c r="AB31" s="1099"/>
      <c r="AC31" s="1099"/>
      <c r="AD31" s="1099"/>
      <c r="AE31" s="1100"/>
      <c r="AF31" s="1074">
        <v>7</v>
      </c>
      <c r="AG31" s="1075"/>
      <c r="AH31" s="1075"/>
      <c r="AI31" s="1075"/>
      <c r="AJ31" s="1076"/>
      <c r="AK31" s="1035">
        <v>189</v>
      </c>
      <c r="AL31" s="1026"/>
      <c r="AM31" s="1026"/>
      <c r="AN31" s="1026"/>
      <c r="AO31" s="1026"/>
      <c r="AP31" s="1026">
        <v>1283</v>
      </c>
      <c r="AQ31" s="1026"/>
      <c r="AR31" s="1026"/>
      <c r="AS31" s="1026"/>
      <c r="AT31" s="1026"/>
      <c r="AU31" s="1026">
        <v>1274</v>
      </c>
      <c r="AV31" s="1026"/>
      <c r="AW31" s="1026"/>
      <c r="AX31" s="1026"/>
      <c r="AY31" s="1026"/>
      <c r="AZ31" s="1097"/>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947</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598</v>
      </c>
      <c r="C68" s="1041"/>
      <c r="D68" s="1041"/>
      <c r="E68" s="1041"/>
      <c r="F68" s="1041"/>
      <c r="G68" s="1041"/>
      <c r="H68" s="1041"/>
      <c r="I68" s="1041"/>
      <c r="J68" s="1041"/>
      <c r="K68" s="1041"/>
      <c r="L68" s="1041"/>
      <c r="M68" s="1041"/>
      <c r="N68" s="1041"/>
      <c r="O68" s="1041"/>
      <c r="P68" s="1042"/>
      <c r="Q68" s="1043">
        <v>328</v>
      </c>
      <c r="R68" s="1037"/>
      <c r="S68" s="1037"/>
      <c r="T68" s="1037"/>
      <c r="U68" s="1037"/>
      <c r="V68" s="1037">
        <v>318</v>
      </c>
      <c r="W68" s="1037"/>
      <c r="X68" s="1037"/>
      <c r="Y68" s="1037"/>
      <c r="Z68" s="1037"/>
      <c r="AA68" s="1037">
        <v>10</v>
      </c>
      <c r="AB68" s="1037"/>
      <c r="AC68" s="1037"/>
      <c r="AD68" s="1037"/>
      <c r="AE68" s="1037"/>
      <c r="AF68" s="1037">
        <v>10</v>
      </c>
      <c r="AG68" s="1037"/>
      <c r="AH68" s="1037"/>
      <c r="AI68" s="1037"/>
      <c r="AJ68" s="1037"/>
      <c r="AK68" s="1037" t="s">
        <v>597</v>
      </c>
      <c r="AL68" s="1037"/>
      <c r="AM68" s="1037"/>
      <c r="AN68" s="1037"/>
      <c r="AO68" s="1037"/>
      <c r="AP68" s="1037" t="s">
        <v>597</v>
      </c>
      <c r="AQ68" s="1037"/>
      <c r="AR68" s="1037"/>
      <c r="AS68" s="1037"/>
      <c r="AT68" s="1037"/>
      <c r="AU68" s="1037" t="s">
        <v>597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599</v>
      </c>
      <c r="C69" s="1030"/>
      <c r="D69" s="1030"/>
      <c r="E69" s="1030"/>
      <c r="F69" s="1030"/>
      <c r="G69" s="1030"/>
      <c r="H69" s="1030"/>
      <c r="I69" s="1030"/>
      <c r="J69" s="1030"/>
      <c r="K69" s="1030"/>
      <c r="L69" s="1030"/>
      <c r="M69" s="1030"/>
      <c r="N69" s="1030"/>
      <c r="O69" s="1030"/>
      <c r="P69" s="1031"/>
      <c r="Q69" s="1032">
        <v>1346</v>
      </c>
      <c r="R69" s="1026"/>
      <c r="S69" s="1026"/>
      <c r="T69" s="1026"/>
      <c r="U69" s="1026"/>
      <c r="V69" s="1026">
        <v>1314</v>
      </c>
      <c r="W69" s="1026"/>
      <c r="X69" s="1026"/>
      <c r="Y69" s="1026"/>
      <c r="Z69" s="1026"/>
      <c r="AA69" s="1026">
        <v>32</v>
      </c>
      <c r="AB69" s="1026"/>
      <c r="AC69" s="1026"/>
      <c r="AD69" s="1026"/>
      <c r="AE69" s="1026"/>
      <c r="AF69" s="1026">
        <v>32</v>
      </c>
      <c r="AG69" s="1026"/>
      <c r="AH69" s="1026"/>
      <c r="AI69" s="1026"/>
      <c r="AJ69" s="1026"/>
      <c r="AK69" s="1026" t="s">
        <v>597</v>
      </c>
      <c r="AL69" s="1026"/>
      <c r="AM69" s="1026"/>
      <c r="AN69" s="1026"/>
      <c r="AO69" s="1026"/>
      <c r="AP69" s="1026">
        <v>339</v>
      </c>
      <c r="AQ69" s="1026"/>
      <c r="AR69" s="1026"/>
      <c r="AS69" s="1026"/>
      <c r="AT69" s="1026"/>
      <c r="AU69" s="1026">
        <v>129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600</v>
      </c>
      <c r="C70" s="1030"/>
      <c r="D70" s="1030"/>
      <c r="E70" s="1030"/>
      <c r="F70" s="1030"/>
      <c r="G70" s="1030"/>
      <c r="H70" s="1030"/>
      <c r="I70" s="1030"/>
      <c r="J70" s="1030"/>
      <c r="K70" s="1030"/>
      <c r="L70" s="1030"/>
      <c r="M70" s="1030"/>
      <c r="N70" s="1030"/>
      <c r="O70" s="1030"/>
      <c r="P70" s="1031"/>
      <c r="Q70" s="1032">
        <v>1301</v>
      </c>
      <c r="R70" s="1026"/>
      <c r="S70" s="1026"/>
      <c r="T70" s="1026"/>
      <c r="U70" s="1026"/>
      <c r="V70" s="1026">
        <v>1298</v>
      </c>
      <c r="W70" s="1026"/>
      <c r="X70" s="1026"/>
      <c r="Y70" s="1026"/>
      <c r="Z70" s="1026"/>
      <c r="AA70" s="1026">
        <v>3</v>
      </c>
      <c r="AB70" s="1026"/>
      <c r="AC70" s="1026"/>
      <c r="AD70" s="1026"/>
      <c r="AE70" s="1026"/>
      <c r="AF70" s="1026">
        <v>3</v>
      </c>
      <c r="AG70" s="1026"/>
      <c r="AH70" s="1026"/>
      <c r="AI70" s="1026"/>
      <c r="AJ70" s="1026"/>
      <c r="AK70" s="1026" t="s">
        <v>607</v>
      </c>
      <c r="AL70" s="1026"/>
      <c r="AM70" s="1026"/>
      <c r="AN70" s="1026"/>
      <c r="AO70" s="1026"/>
      <c r="AP70" s="1026" t="s">
        <v>607</v>
      </c>
      <c r="AQ70" s="1026"/>
      <c r="AR70" s="1026"/>
      <c r="AS70" s="1026"/>
      <c r="AT70" s="1026"/>
      <c r="AU70" s="1026" t="s">
        <v>607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601</v>
      </c>
      <c r="C71" s="1030"/>
      <c r="D71" s="1030"/>
      <c r="E71" s="1030"/>
      <c r="F71" s="1030"/>
      <c r="G71" s="1030"/>
      <c r="H71" s="1030"/>
      <c r="I71" s="1030"/>
      <c r="J71" s="1030"/>
      <c r="K71" s="1030"/>
      <c r="L71" s="1030"/>
      <c r="M71" s="1030"/>
      <c r="N71" s="1030"/>
      <c r="O71" s="1030"/>
      <c r="P71" s="1031"/>
      <c r="Q71" s="1032">
        <v>3182</v>
      </c>
      <c r="R71" s="1026"/>
      <c r="S71" s="1026"/>
      <c r="T71" s="1026"/>
      <c r="U71" s="1026"/>
      <c r="V71" s="1026">
        <v>3176</v>
      </c>
      <c r="W71" s="1026"/>
      <c r="X71" s="1026"/>
      <c r="Y71" s="1026"/>
      <c r="Z71" s="1026"/>
      <c r="AA71" s="1026">
        <v>6</v>
      </c>
      <c r="AB71" s="1026"/>
      <c r="AC71" s="1026"/>
      <c r="AD71" s="1026"/>
      <c r="AE71" s="1026"/>
      <c r="AF71" s="1026">
        <v>6</v>
      </c>
      <c r="AG71" s="1026"/>
      <c r="AH71" s="1026"/>
      <c r="AI71" s="1026"/>
      <c r="AJ71" s="1026"/>
      <c r="AK71" s="1026" t="s">
        <v>597</v>
      </c>
      <c r="AL71" s="1026"/>
      <c r="AM71" s="1026"/>
      <c r="AN71" s="1026"/>
      <c r="AO71" s="1026"/>
      <c r="AP71" s="1026" t="s">
        <v>597</v>
      </c>
      <c r="AQ71" s="1026"/>
      <c r="AR71" s="1026"/>
      <c r="AS71" s="1026"/>
      <c r="AT71" s="1026"/>
      <c r="AU71" s="1026" t="s">
        <v>597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602</v>
      </c>
      <c r="C72" s="1030"/>
      <c r="D72" s="1030"/>
      <c r="E72" s="1030"/>
      <c r="F72" s="1030"/>
      <c r="G72" s="1030"/>
      <c r="H72" s="1030"/>
      <c r="I72" s="1030"/>
      <c r="J72" s="1030"/>
      <c r="K72" s="1030"/>
      <c r="L72" s="1030"/>
      <c r="M72" s="1030"/>
      <c r="N72" s="1030"/>
      <c r="O72" s="1030"/>
      <c r="P72" s="1031"/>
      <c r="Q72" s="1032">
        <v>3743</v>
      </c>
      <c r="R72" s="1026"/>
      <c r="S72" s="1026"/>
      <c r="T72" s="1026"/>
      <c r="U72" s="1026"/>
      <c r="V72" s="1026">
        <v>3564</v>
      </c>
      <c r="W72" s="1026"/>
      <c r="X72" s="1026"/>
      <c r="Y72" s="1026"/>
      <c r="Z72" s="1026"/>
      <c r="AA72" s="1026">
        <v>179</v>
      </c>
      <c r="AB72" s="1026"/>
      <c r="AC72" s="1026"/>
      <c r="AD72" s="1026"/>
      <c r="AE72" s="1026"/>
      <c r="AF72" s="1026">
        <v>179</v>
      </c>
      <c r="AG72" s="1026"/>
      <c r="AH72" s="1026"/>
      <c r="AI72" s="1026"/>
      <c r="AJ72" s="1026"/>
      <c r="AK72" s="1026" t="s">
        <v>597</v>
      </c>
      <c r="AL72" s="1026"/>
      <c r="AM72" s="1026"/>
      <c r="AN72" s="1026"/>
      <c r="AO72" s="1026"/>
      <c r="AP72" s="1026" t="s">
        <v>597</v>
      </c>
      <c r="AQ72" s="1026"/>
      <c r="AR72" s="1026"/>
      <c r="AS72" s="1026"/>
      <c r="AT72" s="1026"/>
      <c r="AU72" s="1026" t="s">
        <v>597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603</v>
      </c>
      <c r="C73" s="1030"/>
      <c r="D73" s="1030"/>
      <c r="E73" s="1030"/>
      <c r="F73" s="1030"/>
      <c r="G73" s="1030"/>
      <c r="H73" s="1030"/>
      <c r="I73" s="1030"/>
      <c r="J73" s="1030"/>
      <c r="K73" s="1030"/>
      <c r="L73" s="1030"/>
      <c r="M73" s="1030"/>
      <c r="N73" s="1030"/>
      <c r="O73" s="1030"/>
      <c r="P73" s="1031"/>
      <c r="Q73" s="1032">
        <v>466</v>
      </c>
      <c r="R73" s="1026"/>
      <c r="S73" s="1026"/>
      <c r="T73" s="1026"/>
      <c r="U73" s="1026"/>
      <c r="V73" s="1026">
        <v>395</v>
      </c>
      <c r="W73" s="1026"/>
      <c r="X73" s="1026"/>
      <c r="Y73" s="1026"/>
      <c r="Z73" s="1026"/>
      <c r="AA73" s="1026">
        <v>71</v>
      </c>
      <c r="AB73" s="1026"/>
      <c r="AC73" s="1026"/>
      <c r="AD73" s="1026"/>
      <c r="AE73" s="1026"/>
      <c r="AF73" s="1026">
        <v>71</v>
      </c>
      <c r="AG73" s="1026"/>
      <c r="AH73" s="1026"/>
      <c r="AI73" s="1026"/>
      <c r="AJ73" s="1026"/>
      <c r="AK73" s="1026" t="s">
        <v>597</v>
      </c>
      <c r="AL73" s="1026"/>
      <c r="AM73" s="1026"/>
      <c r="AN73" s="1026"/>
      <c r="AO73" s="1026"/>
      <c r="AP73" s="1026" t="s">
        <v>597</v>
      </c>
      <c r="AQ73" s="1026"/>
      <c r="AR73" s="1026"/>
      <c r="AS73" s="1026"/>
      <c r="AT73" s="1026"/>
      <c r="AU73" s="1026" t="s">
        <v>597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604</v>
      </c>
      <c r="C74" s="1030"/>
      <c r="D74" s="1030"/>
      <c r="E74" s="1030"/>
      <c r="F74" s="1030"/>
      <c r="G74" s="1030"/>
      <c r="H74" s="1030"/>
      <c r="I74" s="1030"/>
      <c r="J74" s="1030"/>
      <c r="K74" s="1030"/>
      <c r="L74" s="1030"/>
      <c r="M74" s="1030"/>
      <c r="N74" s="1030"/>
      <c r="O74" s="1030"/>
      <c r="P74" s="1031"/>
      <c r="Q74" s="1032">
        <v>34</v>
      </c>
      <c r="R74" s="1026"/>
      <c r="S74" s="1026"/>
      <c r="T74" s="1026"/>
      <c r="U74" s="1026"/>
      <c r="V74" s="1026">
        <v>33</v>
      </c>
      <c r="W74" s="1026"/>
      <c r="X74" s="1026"/>
      <c r="Y74" s="1026"/>
      <c r="Z74" s="1026"/>
      <c r="AA74" s="1026">
        <v>1</v>
      </c>
      <c r="AB74" s="1026"/>
      <c r="AC74" s="1026"/>
      <c r="AD74" s="1026"/>
      <c r="AE74" s="1026"/>
      <c r="AF74" s="1026">
        <v>1</v>
      </c>
      <c r="AG74" s="1026"/>
      <c r="AH74" s="1026"/>
      <c r="AI74" s="1026"/>
      <c r="AJ74" s="1026"/>
      <c r="AK74" s="1026" t="s">
        <v>597</v>
      </c>
      <c r="AL74" s="1026"/>
      <c r="AM74" s="1026"/>
      <c r="AN74" s="1026"/>
      <c r="AO74" s="1026"/>
      <c r="AP74" s="1026" t="s">
        <v>597</v>
      </c>
      <c r="AQ74" s="1026"/>
      <c r="AR74" s="1026"/>
      <c r="AS74" s="1026"/>
      <c r="AT74" s="1026"/>
      <c r="AU74" s="1026" t="s">
        <v>597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605</v>
      </c>
      <c r="C75" s="1030"/>
      <c r="D75" s="1030"/>
      <c r="E75" s="1030"/>
      <c r="F75" s="1030"/>
      <c r="G75" s="1030"/>
      <c r="H75" s="1030"/>
      <c r="I75" s="1030"/>
      <c r="J75" s="1030"/>
      <c r="K75" s="1030"/>
      <c r="L75" s="1030"/>
      <c r="M75" s="1030"/>
      <c r="N75" s="1030"/>
      <c r="O75" s="1030"/>
      <c r="P75" s="1031"/>
      <c r="Q75" s="1033">
        <v>30</v>
      </c>
      <c r="R75" s="1034"/>
      <c r="S75" s="1034"/>
      <c r="T75" s="1034"/>
      <c r="U75" s="1035"/>
      <c r="V75" s="1036">
        <v>29</v>
      </c>
      <c r="W75" s="1034"/>
      <c r="X75" s="1034"/>
      <c r="Y75" s="1034"/>
      <c r="Z75" s="1035"/>
      <c r="AA75" s="1036">
        <v>1</v>
      </c>
      <c r="AB75" s="1034"/>
      <c r="AC75" s="1034"/>
      <c r="AD75" s="1034"/>
      <c r="AE75" s="1035"/>
      <c r="AF75" s="1036">
        <v>1</v>
      </c>
      <c r="AG75" s="1034"/>
      <c r="AH75" s="1034"/>
      <c r="AI75" s="1034"/>
      <c r="AJ75" s="1035"/>
      <c r="AK75" s="1036" t="s">
        <v>597</v>
      </c>
      <c r="AL75" s="1034"/>
      <c r="AM75" s="1034"/>
      <c r="AN75" s="1034"/>
      <c r="AO75" s="1035"/>
      <c r="AP75" s="1036" t="s">
        <v>597</v>
      </c>
      <c r="AQ75" s="1034"/>
      <c r="AR75" s="1034"/>
      <c r="AS75" s="1034"/>
      <c r="AT75" s="1035"/>
      <c r="AU75" s="1036" t="s">
        <v>597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606</v>
      </c>
      <c r="C76" s="1030"/>
      <c r="D76" s="1030"/>
      <c r="E76" s="1030"/>
      <c r="F76" s="1030"/>
      <c r="G76" s="1030"/>
      <c r="H76" s="1030"/>
      <c r="I76" s="1030"/>
      <c r="J76" s="1030"/>
      <c r="K76" s="1030"/>
      <c r="L76" s="1030"/>
      <c r="M76" s="1030"/>
      <c r="N76" s="1030"/>
      <c r="O76" s="1030"/>
      <c r="P76" s="1031"/>
      <c r="Q76" s="1033">
        <v>19</v>
      </c>
      <c r="R76" s="1034"/>
      <c r="S76" s="1034"/>
      <c r="T76" s="1034"/>
      <c r="U76" s="1035"/>
      <c r="V76" s="1036">
        <v>15</v>
      </c>
      <c r="W76" s="1034"/>
      <c r="X76" s="1034"/>
      <c r="Y76" s="1034"/>
      <c r="Z76" s="1035"/>
      <c r="AA76" s="1036">
        <v>3</v>
      </c>
      <c r="AB76" s="1034"/>
      <c r="AC76" s="1034"/>
      <c r="AD76" s="1034"/>
      <c r="AE76" s="1035"/>
      <c r="AF76" s="1036">
        <v>3</v>
      </c>
      <c r="AG76" s="1034"/>
      <c r="AH76" s="1034"/>
      <c r="AI76" s="1034"/>
      <c r="AJ76" s="1035"/>
      <c r="AK76" s="1036" t="s">
        <v>597</v>
      </c>
      <c r="AL76" s="1034"/>
      <c r="AM76" s="1034"/>
      <c r="AN76" s="1034"/>
      <c r="AO76" s="1035"/>
      <c r="AP76" s="1036" t="s">
        <v>597</v>
      </c>
      <c r="AQ76" s="1034"/>
      <c r="AR76" s="1034"/>
      <c r="AS76" s="1034"/>
      <c r="AT76" s="1035"/>
      <c r="AU76" s="1036" t="s">
        <v>597</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304</v>
      </c>
      <c r="AG109" s="949"/>
      <c r="AH109" s="949"/>
      <c r="AI109" s="949"/>
      <c r="AJ109" s="950"/>
      <c r="AK109" s="951" t="s">
        <v>303</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304</v>
      </c>
      <c r="BW109" s="949"/>
      <c r="BX109" s="949"/>
      <c r="BY109" s="949"/>
      <c r="BZ109" s="950"/>
      <c r="CA109" s="951" t="s">
        <v>303</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304</v>
      </c>
      <c r="DM109" s="949"/>
      <c r="DN109" s="949"/>
      <c r="DO109" s="949"/>
      <c r="DP109" s="950"/>
      <c r="DQ109" s="951" t="s">
        <v>303</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1458788</v>
      </c>
      <c r="AB110" s="942"/>
      <c r="AC110" s="942"/>
      <c r="AD110" s="942"/>
      <c r="AE110" s="943"/>
      <c r="AF110" s="944">
        <v>1520476</v>
      </c>
      <c r="AG110" s="942"/>
      <c r="AH110" s="942"/>
      <c r="AI110" s="942"/>
      <c r="AJ110" s="943"/>
      <c r="AK110" s="944">
        <v>1561484</v>
      </c>
      <c r="AL110" s="942"/>
      <c r="AM110" s="942"/>
      <c r="AN110" s="942"/>
      <c r="AO110" s="943"/>
      <c r="AP110" s="945">
        <v>32.700000000000003</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14914149</v>
      </c>
      <c r="BR110" s="889"/>
      <c r="BS110" s="889"/>
      <c r="BT110" s="889"/>
      <c r="BU110" s="889"/>
      <c r="BV110" s="889">
        <v>14932778</v>
      </c>
      <c r="BW110" s="889"/>
      <c r="BX110" s="889"/>
      <c r="BY110" s="889"/>
      <c r="BZ110" s="889"/>
      <c r="CA110" s="889">
        <v>14273650</v>
      </c>
      <c r="CB110" s="889"/>
      <c r="CC110" s="889"/>
      <c r="CD110" s="889"/>
      <c r="CE110" s="889"/>
      <c r="CF110" s="913">
        <v>298.8</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440</v>
      </c>
      <c r="DR110" s="889"/>
      <c r="DS110" s="889"/>
      <c r="DT110" s="889"/>
      <c r="DU110" s="889"/>
      <c r="DV110" s="890" t="s">
        <v>439</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439</v>
      </c>
      <c r="BR111" s="861"/>
      <c r="BS111" s="861"/>
      <c r="BT111" s="861"/>
      <c r="BU111" s="861"/>
      <c r="BV111" s="861" t="s">
        <v>439</v>
      </c>
      <c r="BW111" s="861"/>
      <c r="BX111" s="861"/>
      <c r="BY111" s="861"/>
      <c r="BZ111" s="861"/>
      <c r="CA111" s="861" t="s">
        <v>439</v>
      </c>
      <c r="CB111" s="861"/>
      <c r="CC111" s="861"/>
      <c r="CD111" s="861"/>
      <c r="CE111" s="861"/>
      <c r="CF111" s="922" t="s">
        <v>439</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439</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446</v>
      </c>
      <c r="AB112" s="824"/>
      <c r="AC112" s="824"/>
      <c r="AD112" s="824"/>
      <c r="AE112" s="825"/>
      <c r="AF112" s="826" t="s">
        <v>447</v>
      </c>
      <c r="AG112" s="824"/>
      <c r="AH112" s="824"/>
      <c r="AI112" s="824"/>
      <c r="AJ112" s="825"/>
      <c r="AK112" s="826" t="s">
        <v>446</v>
      </c>
      <c r="AL112" s="824"/>
      <c r="AM112" s="824"/>
      <c r="AN112" s="824"/>
      <c r="AO112" s="825"/>
      <c r="AP112" s="871" t="s">
        <v>446</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2563316</v>
      </c>
      <c r="BR112" s="861"/>
      <c r="BS112" s="861"/>
      <c r="BT112" s="861"/>
      <c r="BU112" s="861"/>
      <c r="BV112" s="861">
        <v>2439641</v>
      </c>
      <c r="BW112" s="861"/>
      <c r="BX112" s="861"/>
      <c r="BY112" s="861"/>
      <c r="BZ112" s="861"/>
      <c r="CA112" s="861">
        <v>2180867</v>
      </c>
      <c r="CB112" s="861"/>
      <c r="CC112" s="861"/>
      <c r="CD112" s="861"/>
      <c r="CE112" s="861"/>
      <c r="CF112" s="922">
        <v>45.7</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446</v>
      </c>
      <c r="DM112" s="861"/>
      <c r="DN112" s="861"/>
      <c r="DO112" s="861"/>
      <c r="DP112" s="861"/>
      <c r="DQ112" s="861" t="s">
        <v>450</v>
      </c>
      <c r="DR112" s="861"/>
      <c r="DS112" s="861"/>
      <c r="DT112" s="861"/>
      <c r="DU112" s="861"/>
      <c r="DV112" s="838" t="s">
        <v>388</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258593</v>
      </c>
      <c r="AB113" s="970"/>
      <c r="AC113" s="970"/>
      <c r="AD113" s="970"/>
      <c r="AE113" s="971"/>
      <c r="AF113" s="972">
        <v>253292</v>
      </c>
      <c r="AG113" s="970"/>
      <c r="AH113" s="970"/>
      <c r="AI113" s="970"/>
      <c r="AJ113" s="971"/>
      <c r="AK113" s="972">
        <v>253405</v>
      </c>
      <c r="AL113" s="970"/>
      <c r="AM113" s="970"/>
      <c r="AN113" s="970"/>
      <c r="AO113" s="971"/>
      <c r="AP113" s="973">
        <v>5.3</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121477</v>
      </c>
      <c r="BR113" s="861"/>
      <c r="BS113" s="861"/>
      <c r="BT113" s="861"/>
      <c r="BU113" s="861"/>
      <c r="BV113" s="861">
        <v>160066</v>
      </c>
      <c r="BW113" s="861"/>
      <c r="BX113" s="861"/>
      <c r="BY113" s="861"/>
      <c r="BZ113" s="861"/>
      <c r="CA113" s="861">
        <v>155294</v>
      </c>
      <c r="CB113" s="861"/>
      <c r="CC113" s="861"/>
      <c r="CD113" s="861"/>
      <c r="CE113" s="861"/>
      <c r="CF113" s="922">
        <v>3.3</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388</v>
      </c>
      <c r="DH113" s="824"/>
      <c r="DI113" s="824"/>
      <c r="DJ113" s="824"/>
      <c r="DK113" s="825"/>
      <c r="DL113" s="826" t="s">
        <v>454</v>
      </c>
      <c r="DM113" s="824"/>
      <c r="DN113" s="824"/>
      <c r="DO113" s="824"/>
      <c r="DP113" s="825"/>
      <c r="DQ113" s="826" t="s">
        <v>446</v>
      </c>
      <c r="DR113" s="824"/>
      <c r="DS113" s="824"/>
      <c r="DT113" s="824"/>
      <c r="DU113" s="825"/>
      <c r="DV113" s="871" t="s">
        <v>450</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37881</v>
      </c>
      <c r="AB114" s="824"/>
      <c r="AC114" s="824"/>
      <c r="AD114" s="824"/>
      <c r="AE114" s="825"/>
      <c r="AF114" s="826">
        <v>30407</v>
      </c>
      <c r="AG114" s="824"/>
      <c r="AH114" s="824"/>
      <c r="AI114" s="824"/>
      <c r="AJ114" s="825"/>
      <c r="AK114" s="826">
        <v>31063</v>
      </c>
      <c r="AL114" s="824"/>
      <c r="AM114" s="824"/>
      <c r="AN114" s="824"/>
      <c r="AO114" s="825"/>
      <c r="AP114" s="871">
        <v>0.7</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1529930</v>
      </c>
      <c r="BR114" s="861"/>
      <c r="BS114" s="861"/>
      <c r="BT114" s="861"/>
      <c r="BU114" s="861"/>
      <c r="BV114" s="861">
        <v>1601113</v>
      </c>
      <c r="BW114" s="861"/>
      <c r="BX114" s="861"/>
      <c r="BY114" s="861"/>
      <c r="BZ114" s="861"/>
      <c r="CA114" s="861">
        <v>1390897</v>
      </c>
      <c r="CB114" s="861"/>
      <c r="CC114" s="861"/>
      <c r="CD114" s="861"/>
      <c r="CE114" s="861"/>
      <c r="CF114" s="922">
        <v>29.1</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388</v>
      </c>
      <c r="DH114" s="824"/>
      <c r="DI114" s="824"/>
      <c r="DJ114" s="824"/>
      <c r="DK114" s="825"/>
      <c r="DL114" s="826" t="s">
        <v>388</v>
      </c>
      <c r="DM114" s="824"/>
      <c r="DN114" s="824"/>
      <c r="DO114" s="824"/>
      <c r="DP114" s="825"/>
      <c r="DQ114" s="826" t="s">
        <v>458</v>
      </c>
      <c r="DR114" s="824"/>
      <c r="DS114" s="824"/>
      <c r="DT114" s="824"/>
      <c r="DU114" s="825"/>
      <c r="DV114" s="871" t="s">
        <v>388</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1645</v>
      </c>
      <c r="AB115" s="970"/>
      <c r="AC115" s="970"/>
      <c r="AD115" s="970"/>
      <c r="AE115" s="971"/>
      <c r="AF115" s="972">
        <v>1257</v>
      </c>
      <c r="AG115" s="970"/>
      <c r="AH115" s="970"/>
      <c r="AI115" s="970"/>
      <c r="AJ115" s="971"/>
      <c r="AK115" s="972">
        <v>878</v>
      </c>
      <c r="AL115" s="970"/>
      <c r="AM115" s="970"/>
      <c r="AN115" s="970"/>
      <c r="AO115" s="971"/>
      <c r="AP115" s="973">
        <v>0</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458</v>
      </c>
      <c r="BR115" s="861"/>
      <c r="BS115" s="861"/>
      <c r="BT115" s="861"/>
      <c r="BU115" s="861"/>
      <c r="BV115" s="861" t="s">
        <v>388</v>
      </c>
      <c r="BW115" s="861"/>
      <c r="BX115" s="861"/>
      <c r="BY115" s="861"/>
      <c r="BZ115" s="861"/>
      <c r="CA115" s="861" t="s">
        <v>393</v>
      </c>
      <c r="CB115" s="861"/>
      <c r="CC115" s="861"/>
      <c r="CD115" s="861"/>
      <c r="CE115" s="861"/>
      <c r="CF115" s="922" t="s">
        <v>388</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388</v>
      </c>
      <c r="DH115" s="824"/>
      <c r="DI115" s="824"/>
      <c r="DJ115" s="824"/>
      <c r="DK115" s="825"/>
      <c r="DL115" s="826" t="s">
        <v>446</v>
      </c>
      <c r="DM115" s="824"/>
      <c r="DN115" s="824"/>
      <c r="DO115" s="824"/>
      <c r="DP115" s="825"/>
      <c r="DQ115" s="826" t="s">
        <v>447</v>
      </c>
      <c r="DR115" s="824"/>
      <c r="DS115" s="824"/>
      <c r="DT115" s="824"/>
      <c r="DU115" s="825"/>
      <c r="DV115" s="871" t="s">
        <v>388</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463</v>
      </c>
      <c r="AB116" s="824"/>
      <c r="AC116" s="824"/>
      <c r="AD116" s="824"/>
      <c r="AE116" s="825"/>
      <c r="AF116" s="826" t="s">
        <v>388</v>
      </c>
      <c r="AG116" s="824"/>
      <c r="AH116" s="824"/>
      <c r="AI116" s="824"/>
      <c r="AJ116" s="825"/>
      <c r="AK116" s="826" t="s">
        <v>388</v>
      </c>
      <c r="AL116" s="824"/>
      <c r="AM116" s="824"/>
      <c r="AN116" s="824"/>
      <c r="AO116" s="825"/>
      <c r="AP116" s="871" t="s">
        <v>446</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388</v>
      </c>
      <c r="BW116" s="861"/>
      <c r="BX116" s="861"/>
      <c r="BY116" s="861"/>
      <c r="BZ116" s="861"/>
      <c r="CA116" s="861" t="s">
        <v>388</v>
      </c>
      <c r="CB116" s="861"/>
      <c r="CC116" s="861"/>
      <c r="CD116" s="861"/>
      <c r="CE116" s="861"/>
      <c r="CF116" s="922" t="s">
        <v>465</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446</v>
      </c>
      <c r="DH116" s="824"/>
      <c r="DI116" s="824"/>
      <c r="DJ116" s="824"/>
      <c r="DK116" s="825"/>
      <c r="DL116" s="826" t="s">
        <v>388</v>
      </c>
      <c r="DM116" s="824"/>
      <c r="DN116" s="824"/>
      <c r="DO116" s="824"/>
      <c r="DP116" s="825"/>
      <c r="DQ116" s="826" t="s">
        <v>388</v>
      </c>
      <c r="DR116" s="824"/>
      <c r="DS116" s="824"/>
      <c r="DT116" s="824"/>
      <c r="DU116" s="825"/>
      <c r="DV116" s="871" t="s">
        <v>454</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1756907</v>
      </c>
      <c r="AB117" s="956"/>
      <c r="AC117" s="956"/>
      <c r="AD117" s="956"/>
      <c r="AE117" s="957"/>
      <c r="AF117" s="958">
        <v>1805432</v>
      </c>
      <c r="AG117" s="956"/>
      <c r="AH117" s="956"/>
      <c r="AI117" s="956"/>
      <c r="AJ117" s="957"/>
      <c r="AK117" s="958">
        <v>1846830</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388</v>
      </c>
      <c r="BR117" s="861"/>
      <c r="BS117" s="861"/>
      <c r="BT117" s="861"/>
      <c r="BU117" s="861"/>
      <c r="BV117" s="861" t="s">
        <v>446</v>
      </c>
      <c r="BW117" s="861"/>
      <c r="BX117" s="861"/>
      <c r="BY117" s="861"/>
      <c r="BZ117" s="861"/>
      <c r="CA117" s="861" t="s">
        <v>393</v>
      </c>
      <c r="CB117" s="861"/>
      <c r="CC117" s="861"/>
      <c r="CD117" s="861"/>
      <c r="CE117" s="861"/>
      <c r="CF117" s="922" t="s">
        <v>465</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446</v>
      </c>
      <c r="DH117" s="824"/>
      <c r="DI117" s="824"/>
      <c r="DJ117" s="824"/>
      <c r="DK117" s="825"/>
      <c r="DL117" s="826" t="s">
        <v>454</v>
      </c>
      <c r="DM117" s="824"/>
      <c r="DN117" s="824"/>
      <c r="DO117" s="824"/>
      <c r="DP117" s="825"/>
      <c r="DQ117" s="826" t="s">
        <v>447</v>
      </c>
      <c r="DR117" s="824"/>
      <c r="DS117" s="824"/>
      <c r="DT117" s="824"/>
      <c r="DU117" s="825"/>
      <c r="DV117" s="871" t="s">
        <v>388</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304</v>
      </c>
      <c r="AG118" s="949"/>
      <c r="AH118" s="949"/>
      <c r="AI118" s="949"/>
      <c r="AJ118" s="950"/>
      <c r="AK118" s="951" t="s">
        <v>303</v>
      </c>
      <c r="AL118" s="949"/>
      <c r="AM118" s="949"/>
      <c r="AN118" s="949"/>
      <c r="AO118" s="950"/>
      <c r="AP118" s="952" t="s">
        <v>433</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450</v>
      </c>
      <c r="BR118" s="892"/>
      <c r="BS118" s="892"/>
      <c r="BT118" s="892"/>
      <c r="BU118" s="892"/>
      <c r="BV118" s="892" t="s">
        <v>388</v>
      </c>
      <c r="BW118" s="892"/>
      <c r="BX118" s="892"/>
      <c r="BY118" s="892"/>
      <c r="BZ118" s="892"/>
      <c r="CA118" s="892" t="s">
        <v>454</v>
      </c>
      <c r="CB118" s="892"/>
      <c r="CC118" s="892"/>
      <c r="CD118" s="892"/>
      <c r="CE118" s="892"/>
      <c r="CF118" s="922" t="s">
        <v>388</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388</v>
      </c>
      <c r="DH118" s="824"/>
      <c r="DI118" s="824"/>
      <c r="DJ118" s="824"/>
      <c r="DK118" s="825"/>
      <c r="DL118" s="826" t="s">
        <v>388</v>
      </c>
      <c r="DM118" s="824"/>
      <c r="DN118" s="824"/>
      <c r="DO118" s="824"/>
      <c r="DP118" s="825"/>
      <c r="DQ118" s="826" t="s">
        <v>393</v>
      </c>
      <c r="DR118" s="824"/>
      <c r="DS118" s="824"/>
      <c r="DT118" s="824"/>
      <c r="DU118" s="825"/>
      <c r="DV118" s="871" t="s">
        <v>458</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454</v>
      </c>
      <c r="AB119" s="942"/>
      <c r="AC119" s="942"/>
      <c r="AD119" s="942"/>
      <c r="AE119" s="943"/>
      <c r="AF119" s="944" t="s">
        <v>463</v>
      </c>
      <c r="AG119" s="942"/>
      <c r="AH119" s="942"/>
      <c r="AI119" s="942"/>
      <c r="AJ119" s="943"/>
      <c r="AK119" s="944" t="s">
        <v>388</v>
      </c>
      <c r="AL119" s="942"/>
      <c r="AM119" s="942"/>
      <c r="AN119" s="942"/>
      <c r="AO119" s="943"/>
      <c r="AP119" s="945" t="s">
        <v>446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472</v>
      </c>
      <c r="BP119" s="925"/>
      <c r="BQ119" s="929">
        <v>19128872</v>
      </c>
      <c r="BR119" s="892"/>
      <c r="BS119" s="892"/>
      <c r="BT119" s="892"/>
      <c r="BU119" s="892"/>
      <c r="BV119" s="892">
        <v>19133598</v>
      </c>
      <c r="BW119" s="892"/>
      <c r="BX119" s="892"/>
      <c r="BY119" s="892"/>
      <c r="BZ119" s="892"/>
      <c r="CA119" s="892">
        <v>18000708</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388</v>
      </c>
      <c r="DH119" s="807"/>
      <c r="DI119" s="807"/>
      <c r="DJ119" s="807"/>
      <c r="DK119" s="808"/>
      <c r="DL119" s="809" t="s">
        <v>388</v>
      </c>
      <c r="DM119" s="807"/>
      <c r="DN119" s="807"/>
      <c r="DO119" s="807"/>
      <c r="DP119" s="808"/>
      <c r="DQ119" s="809" t="s">
        <v>388</v>
      </c>
      <c r="DR119" s="807"/>
      <c r="DS119" s="807"/>
      <c r="DT119" s="807"/>
      <c r="DU119" s="808"/>
      <c r="DV119" s="895" t="s">
        <v>388</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388</v>
      </c>
      <c r="AB120" s="824"/>
      <c r="AC120" s="824"/>
      <c r="AD120" s="824"/>
      <c r="AE120" s="825"/>
      <c r="AF120" s="826" t="s">
        <v>447</v>
      </c>
      <c r="AG120" s="824"/>
      <c r="AH120" s="824"/>
      <c r="AI120" s="824"/>
      <c r="AJ120" s="825"/>
      <c r="AK120" s="826" t="s">
        <v>446</v>
      </c>
      <c r="AL120" s="824"/>
      <c r="AM120" s="824"/>
      <c r="AN120" s="824"/>
      <c r="AO120" s="825"/>
      <c r="AP120" s="871" t="s">
        <v>388</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3288801</v>
      </c>
      <c r="BR120" s="889"/>
      <c r="BS120" s="889"/>
      <c r="BT120" s="889"/>
      <c r="BU120" s="889"/>
      <c r="BV120" s="889">
        <v>2914159</v>
      </c>
      <c r="BW120" s="889"/>
      <c r="BX120" s="889"/>
      <c r="BY120" s="889"/>
      <c r="BZ120" s="889"/>
      <c r="CA120" s="889">
        <v>2877644</v>
      </c>
      <c r="CB120" s="889"/>
      <c r="CC120" s="889"/>
      <c r="CD120" s="889"/>
      <c r="CE120" s="889"/>
      <c r="CF120" s="913">
        <v>60.2</v>
      </c>
      <c r="CG120" s="914"/>
      <c r="CH120" s="914"/>
      <c r="CI120" s="914"/>
      <c r="CJ120" s="914"/>
      <c r="CK120" s="915" t="s">
        <v>476</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1471197</v>
      </c>
      <c r="DH120" s="889"/>
      <c r="DI120" s="889"/>
      <c r="DJ120" s="889"/>
      <c r="DK120" s="889"/>
      <c r="DL120" s="889">
        <v>1412066</v>
      </c>
      <c r="DM120" s="889"/>
      <c r="DN120" s="889"/>
      <c r="DO120" s="889"/>
      <c r="DP120" s="889"/>
      <c r="DQ120" s="889">
        <v>1282716</v>
      </c>
      <c r="DR120" s="889"/>
      <c r="DS120" s="889"/>
      <c r="DT120" s="889"/>
      <c r="DU120" s="889"/>
      <c r="DV120" s="890">
        <v>26.9</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446</v>
      </c>
      <c r="AB121" s="824"/>
      <c r="AC121" s="824"/>
      <c r="AD121" s="824"/>
      <c r="AE121" s="825"/>
      <c r="AF121" s="826" t="s">
        <v>388</v>
      </c>
      <c r="AG121" s="824"/>
      <c r="AH121" s="824"/>
      <c r="AI121" s="824"/>
      <c r="AJ121" s="825"/>
      <c r="AK121" s="826" t="s">
        <v>388</v>
      </c>
      <c r="AL121" s="824"/>
      <c r="AM121" s="824"/>
      <c r="AN121" s="824"/>
      <c r="AO121" s="825"/>
      <c r="AP121" s="871" t="s">
        <v>446</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477721</v>
      </c>
      <c r="BR121" s="861"/>
      <c r="BS121" s="861"/>
      <c r="BT121" s="861"/>
      <c r="BU121" s="861"/>
      <c r="BV121" s="861">
        <v>440345</v>
      </c>
      <c r="BW121" s="861"/>
      <c r="BX121" s="861"/>
      <c r="BY121" s="861"/>
      <c r="BZ121" s="861"/>
      <c r="CA121" s="861">
        <v>419453</v>
      </c>
      <c r="CB121" s="861"/>
      <c r="CC121" s="861"/>
      <c r="CD121" s="861"/>
      <c r="CE121" s="861"/>
      <c r="CF121" s="922">
        <v>8.8000000000000007</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707630</v>
      </c>
      <c r="DH121" s="861"/>
      <c r="DI121" s="861"/>
      <c r="DJ121" s="861"/>
      <c r="DK121" s="861"/>
      <c r="DL121" s="861">
        <v>639679</v>
      </c>
      <c r="DM121" s="861"/>
      <c r="DN121" s="861"/>
      <c r="DO121" s="861"/>
      <c r="DP121" s="861"/>
      <c r="DQ121" s="861">
        <v>569532</v>
      </c>
      <c r="DR121" s="861"/>
      <c r="DS121" s="861"/>
      <c r="DT121" s="861"/>
      <c r="DU121" s="861"/>
      <c r="DV121" s="838">
        <v>11.9</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388</v>
      </c>
      <c r="AB122" s="824"/>
      <c r="AC122" s="824"/>
      <c r="AD122" s="824"/>
      <c r="AE122" s="825"/>
      <c r="AF122" s="826" t="s">
        <v>388</v>
      </c>
      <c r="AG122" s="824"/>
      <c r="AH122" s="824"/>
      <c r="AI122" s="824"/>
      <c r="AJ122" s="825"/>
      <c r="AK122" s="826" t="s">
        <v>446</v>
      </c>
      <c r="AL122" s="824"/>
      <c r="AM122" s="824"/>
      <c r="AN122" s="824"/>
      <c r="AO122" s="825"/>
      <c r="AP122" s="871" t="s">
        <v>458</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12025556</v>
      </c>
      <c r="BR122" s="892"/>
      <c r="BS122" s="892"/>
      <c r="BT122" s="892"/>
      <c r="BU122" s="892"/>
      <c r="BV122" s="892">
        <v>12006399</v>
      </c>
      <c r="BW122" s="892"/>
      <c r="BX122" s="892"/>
      <c r="BY122" s="892"/>
      <c r="BZ122" s="892"/>
      <c r="CA122" s="892">
        <v>11004671</v>
      </c>
      <c r="CB122" s="892"/>
      <c r="CC122" s="892"/>
      <c r="CD122" s="892"/>
      <c r="CE122" s="892"/>
      <c r="CF122" s="893">
        <v>230.4</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196334</v>
      </c>
      <c r="DH122" s="861"/>
      <c r="DI122" s="861"/>
      <c r="DJ122" s="861"/>
      <c r="DK122" s="861"/>
      <c r="DL122" s="861">
        <v>194680</v>
      </c>
      <c r="DM122" s="861"/>
      <c r="DN122" s="861"/>
      <c r="DO122" s="861"/>
      <c r="DP122" s="861"/>
      <c r="DQ122" s="861">
        <v>179202</v>
      </c>
      <c r="DR122" s="861"/>
      <c r="DS122" s="861"/>
      <c r="DT122" s="861"/>
      <c r="DU122" s="861"/>
      <c r="DV122" s="838">
        <v>3.8</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393</v>
      </c>
      <c r="AB123" s="824"/>
      <c r="AC123" s="824"/>
      <c r="AD123" s="824"/>
      <c r="AE123" s="825"/>
      <c r="AF123" s="826" t="s">
        <v>458</v>
      </c>
      <c r="AG123" s="824"/>
      <c r="AH123" s="824"/>
      <c r="AI123" s="824"/>
      <c r="AJ123" s="825"/>
      <c r="AK123" s="826" t="s">
        <v>388</v>
      </c>
      <c r="AL123" s="824"/>
      <c r="AM123" s="824"/>
      <c r="AN123" s="824"/>
      <c r="AO123" s="825"/>
      <c r="AP123" s="871" t="s">
        <v>388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482</v>
      </c>
      <c r="BP123" s="925"/>
      <c r="BQ123" s="879">
        <v>15792078</v>
      </c>
      <c r="BR123" s="880"/>
      <c r="BS123" s="880"/>
      <c r="BT123" s="880"/>
      <c r="BU123" s="880"/>
      <c r="BV123" s="880">
        <v>15360903</v>
      </c>
      <c r="BW123" s="880"/>
      <c r="BX123" s="880"/>
      <c r="BY123" s="880"/>
      <c r="BZ123" s="880"/>
      <c r="CA123" s="880">
        <v>14301768</v>
      </c>
      <c r="CB123" s="880"/>
      <c r="CC123" s="880"/>
      <c r="CD123" s="880"/>
      <c r="CE123" s="880"/>
      <c r="CF123" s="790"/>
      <c r="CG123" s="791"/>
      <c r="CH123" s="791"/>
      <c r="CI123" s="791"/>
      <c r="CJ123" s="881"/>
      <c r="CK123" s="916"/>
      <c r="CL123" s="902"/>
      <c r="CM123" s="902"/>
      <c r="CN123" s="902"/>
      <c r="CO123" s="903"/>
      <c r="CP123" s="882" t="s">
        <v>405</v>
      </c>
      <c r="CQ123" s="883"/>
      <c r="CR123" s="883"/>
      <c r="CS123" s="883"/>
      <c r="CT123" s="883"/>
      <c r="CU123" s="883"/>
      <c r="CV123" s="883"/>
      <c r="CW123" s="883"/>
      <c r="CX123" s="883"/>
      <c r="CY123" s="883"/>
      <c r="CZ123" s="883"/>
      <c r="DA123" s="883"/>
      <c r="DB123" s="883"/>
      <c r="DC123" s="883"/>
      <c r="DD123" s="883"/>
      <c r="DE123" s="883"/>
      <c r="DF123" s="884"/>
      <c r="DG123" s="823">
        <v>188155</v>
      </c>
      <c r="DH123" s="824"/>
      <c r="DI123" s="824"/>
      <c r="DJ123" s="824"/>
      <c r="DK123" s="825"/>
      <c r="DL123" s="826">
        <v>193216</v>
      </c>
      <c r="DM123" s="824"/>
      <c r="DN123" s="824"/>
      <c r="DO123" s="824"/>
      <c r="DP123" s="825"/>
      <c r="DQ123" s="826">
        <v>149417</v>
      </c>
      <c r="DR123" s="824"/>
      <c r="DS123" s="824"/>
      <c r="DT123" s="824"/>
      <c r="DU123" s="825"/>
      <c r="DV123" s="871">
        <v>3.1</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446</v>
      </c>
      <c r="AB124" s="824"/>
      <c r="AC124" s="824"/>
      <c r="AD124" s="824"/>
      <c r="AE124" s="825"/>
      <c r="AF124" s="826" t="s">
        <v>388</v>
      </c>
      <c r="AG124" s="824"/>
      <c r="AH124" s="824"/>
      <c r="AI124" s="824"/>
      <c r="AJ124" s="825"/>
      <c r="AK124" s="826" t="s">
        <v>447</v>
      </c>
      <c r="AL124" s="824"/>
      <c r="AM124" s="824"/>
      <c r="AN124" s="824"/>
      <c r="AO124" s="825"/>
      <c r="AP124" s="871" t="s">
        <v>446</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69.2</v>
      </c>
      <c r="BR124" s="878"/>
      <c r="BS124" s="878"/>
      <c r="BT124" s="878"/>
      <c r="BU124" s="878"/>
      <c r="BV124" s="878">
        <v>79.2</v>
      </c>
      <c r="BW124" s="878"/>
      <c r="BX124" s="878"/>
      <c r="BY124" s="878"/>
      <c r="BZ124" s="878"/>
      <c r="CA124" s="878">
        <v>77.400000000000006</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388</v>
      </c>
      <c r="DH124" s="807"/>
      <c r="DI124" s="807"/>
      <c r="DJ124" s="807"/>
      <c r="DK124" s="808"/>
      <c r="DL124" s="809" t="s">
        <v>388</v>
      </c>
      <c r="DM124" s="807"/>
      <c r="DN124" s="807"/>
      <c r="DO124" s="807"/>
      <c r="DP124" s="808"/>
      <c r="DQ124" s="809" t="s">
        <v>454</v>
      </c>
      <c r="DR124" s="807"/>
      <c r="DS124" s="807"/>
      <c r="DT124" s="807"/>
      <c r="DU124" s="808"/>
      <c r="DV124" s="895" t="s">
        <v>458</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388</v>
      </c>
      <c r="AB125" s="824"/>
      <c r="AC125" s="824"/>
      <c r="AD125" s="824"/>
      <c r="AE125" s="825"/>
      <c r="AF125" s="826" t="s">
        <v>446</v>
      </c>
      <c r="AG125" s="824"/>
      <c r="AH125" s="824"/>
      <c r="AI125" s="824"/>
      <c r="AJ125" s="825"/>
      <c r="AK125" s="826" t="s">
        <v>388</v>
      </c>
      <c r="AL125" s="824"/>
      <c r="AM125" s="824"/>
      <c r="AN125" s="824"/>
      <c r="AO125" s="825"/>
      <c r="AP125" s="871" t="s">
        <v>454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450</v>
      </c>
      <c r="DH125" s="889"/>
      <c r="DI125" s="889"/>
      <c r="DJ125" s="889"/>
      <c r="DK125" s="889"/>
      <c r="DL125" s="889" t="s">
        <v>450</v>
      </c>
      <c r="DM125" s="889"/>
      <c r="DN125" s="889"/>
      <c r="DO125" s="889"/>
      <c r="DP125" s="889"/>
      <c r="DQ125" s="889" t="s">
        <v>393</v>
      </c>
      <c r="DR125" s="889"/>
      <c r="DS125" s="889"/>
      <c r="DT125" s="889"/>
      <c r="DU125" s="889"/>
      <c r="DV125" s="890" t="s">
        <v>388</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388</v>
      </c>
      <c r="AB126" s="824"/>
      <c r="AC126" s="824"/>
      <c r="AD126" s="824"/>
      <c r="AE126" s="825"/>
      <c r="AF126" s="826" t="s">
        <v>388</v>
      </c>
      <c r="AG126" s="824"/>
      <c r="AH126" s="824"/>
      <c r="AI126" s="824"/>
      <c r="AJ126" s="825"/>
      <c r="AK126" s="826" t="s">
        <v>388</v>
      </c>
      <c r="AL126" s="824"/>
      <c r="AM126" s="824"/>
      <c r="AN126" s="824"/>
      <c r="AO126" s="825"/>
      <c r="AP126" s="871" t="s">
        <v>446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458</v>
      </c>
      <c r="DH126" s="861"/>
      <c r="DI126" s="861"/>
      <c r="DJ126" s="861"/>
      <c r="DK126" s="861"/>
      <c r="DL126" s="861" t="s">
        <v>465</v>
      </c>
      <c r="DM126" s="861"/>
      <c r="DN126" s="861"/>
      <c r="DO126" s="861"/>
      <c r="DP126" s="861"/>
      <c r="DQ126" s="861" t="s">
        <v>458</v>
      </c>
      <c r="DR126" s="861"/>
      <c r="DS126" s="861"/>
      <c r="DT126" s="861"/>
      <c r="DU126" s="861"/>
      <c r="DV126" s="838" t="s">
        <v>465</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1645</v>
      </c>
      <c r="AB127" s="824"/>
      <c r="AC127" s="824"/>
      <c r="AD127" s="824"/>
      <c r="AE127" s="825"/>
      <c r="AF127" s="826">
        <v>1257</v>
      </c>
      <c r="AG127" s="824"/>
      <c r="AH127" s="824"/>
      <c r="AI127" s="824"/>
      <c r="AJ127" s="825"/>
      <c r="AK127" s="826">
        <v>878</v>
      </c>
      <c r="AL127" s="824"/>
      <c r="AM127" s="824"/>
      <c r="AN127" s="824"/>
      <c r="AO127" s="825"/>
      <c r="AP127" s="871">
        <v>0</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458</v>
      </c>
      <c r="DH127" s="861"/>
      <c r="DI127" s="861"/>
      <c r="DJ127" s="861"/>
      <c r="DK127" s="861"/>
      <c r="DL127" s="861" t="s">
        <v>388</v>
      </c>
      <c r="DM127" s="861"/>
      <c r="DN127" s="861"/>
      <c r="DO127" s="861"/>
      <c r="DP127" s="861"/>
      <c r="DQ127" s="861" t="s">
        <v>447</v>
      </c>
      <c r="DR127" s="861"/>
      <c r="DS127" s="861"/>
      <c r="DT127" s="861"/>
      <c r="DU127" s="861"/>
      <c r="DV127" s="838" t="s">
        <v>388</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75038</v>
      </c>
      <c r="AB128" s="845"/>
      <c r="AC128" s="845"/>
      <c r="AD128" s="845"/>
      <c r="AE128" s="846"/>
      <c r="AF128" s="847">
        <v>80590</v>
      </c>
      <c r="AG128" s="845"/>
      <c r="AH128" s="845"/>
      <c r="AI128" s="845"/>
      <c r="AJ128" s="846"/>
      <c r="AK128" s="847">
        <v>76909</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446</v>
      </c>
      <c r="BG128" s="831"/>
      <c r="BH128" s="831"/>
      <c r="BI128" s="831"/>
      <c r="BJ128" s="831"/>
      <c r="BK128" s="831"/>
      <c r="BL128" s="854"/>
      <c r="BM128" s="830">
        <v>14.44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388</v>
      </c>
      <c r="DH128" s="835"/>
      <c r="DI128" s="835"/>
      <c r="DJ128" s="835"/>
      <c r="DK128" s="835"/>
      <c r="DL128" s="835" t="s">
        <v>450</v>
      </c>
      <c r="DM128" s="835"/>
      <c r="DN128" s="835"/>
      <c r="DO128" s="835"/>
      <c r="DP128" s="835"/>
      <c r="DQ128" s="835" t="s">
        <v>388</v>
      </c>
      <c r="DR128" s="835"/>
      <c r="DS128" s="835"/>
      <c r="DT128" s="835"/>
      <c r="DU128" s="835"/>
      <c r="DV128" s="836" t="s">
        <v>447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5992446</v>
      </c>
      <c r="AB129" s="824"/>
      <c r="AC129" s="824"/>
      <c r="AD129" s="824"/>
      <c r="AE129" s="825"/>
      <c r="AF129" s="826">
        <v>5976088</v>
      </c>
      <c r="AG129" s="824"/>
      <c r="AH129" s="824"/>
      <c r="AI129" s="824"/>
      <c r="AJ129" s="825"/>
      <c r="AK129" s="826">
        <v>6010442</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450</v>
      </c>
      <c r="BG129" s="814"/>
      <c r="BH129" s="814"/>
      <c r="BI129" s="814"/>
      <c r="BJ129" s="814"/>
      <c r="BK129" s="814"/>
      <c r="BL129" s="815"/>
      <c r="BM129" s="813">
        <v>19.440000000000001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1176412</v>
      </c>
      <c r="AB130" s="824"/>
      <c r="AC130" s="824"/>
      <c r="AD130" s="824"/>
      <c r="AE130" s="825"/>
      <c r="AF130" s="826">
        <v>1216650</v>
      </c>
      <c r="AG130" s="824"/>
      <c r="AH130" s="824"/>
      <c r="AI130" s="824"/>
      <c r="AJ130" s="825"/>
      <c r="AK130" s="826">
        <v>1233447</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10.8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4816034</v>
      </c>
      <c r="AB131" s="807"/>
      <c r="AC131" s="807"/>
      <c r="AD131" s="807"/>
      <c r="AE131" s="808"/>
      <c r="AF131" s="809">
        <v>4759438</v>
      </c>
      <c r="AG131" s="807"/>
      <c r="AH131" s="807"/>
      <c r="AI131" s="807"/>
      <c r="AJ131" s="808"/>
      <c r="AK131" s="809">
        <v>4776995</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77.400000000000006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10.49529551</v>
      </c>
      <c r="AB132" s="787"/>
      <c r="AC132" s="787"/>
      <c r="AD132" s="787"/>
      <c r="AE132" s="788"/>
      <c r="AF132" s="789">
        <v>10.677563190000001</v>
      </c>
      <c r="AG132" s="787"/>
      <c r="AH132" s="787"/>
      <c r="AI132" s="787"/>
      <c r="AJ132" s="788"/>
      <c r="AK132" s="789">
        <v>11.23036553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9.6999999999999993</v>
      </c>
      <c r="AB133" s="766"/>
      <c r="AC133" s="766"/>
      <c r="AD133" s="766"/>
      <c r="AE133" s="767"/>
      <c r="AF133" s="765">
        <v>10.3</v>
      </c>
      <c r="AG133" s="766"/>
      <c r="AH133" s="766"/>
      <c r="AI133" s="766"/>
      <c r="AJ133" s="767"/>
      <c r="AK133" s="765">
        <v>10.8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JAcZvhsS7Jf9o++zSDaWGZd6Q485l4f3c+Z56fPVDW7YQ15AIRmw5sluBXzw1ds8LFB0MvrJIxP2a4VkGtccA==" saltValue="Q+u+/3uZQZf7lTwCM/3t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election activeCell="DM35" sqref="DL35:DM3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2+ihIuWxGVegfuWo3zZ/fsIQCLN7sBNZ6uh+pDi6yQHrMYujXuN+MlwEjhIsATXfQfUVlI2NfStRsgsSR+Hhg==" saltValue="InRiMtX4arZe8qFRNbdP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5oXKqjNu+dE3Dfs5hzZk12lb8CXdCO3KZPcFKNZiJrhUvJCtZRdqhoX6paQyJSZfRRg9ZUQ3u7nTtN/9Mvg==" saltValue="Atps5hlNirAyrKd9wiU8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516</v>
      </c>
      <c r="AL9" s="1190"/>
      <c r="AM9" s="1190"/>
      <c r="AN9" s="1191"/>
      <c r="AO9" s="313">
        <v>1311788</v>
      </c>
      <c r="AP9" s="313">
        <v>132343</v>
      </c>
      <c r="AQ9" s="314">
        <v>99202</v>
      </c>
      <c r="AR9" s="315">
        <v>33.4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517</v>
      </c>
      <c r="AL10" s="1190"/>
      <c r="AM10" s="1190"/>
      <c r="AN10" s="1191"/>
      <c r="AO10" s="316">
        <v>70541</v>
      </c>
      <c r="AP10" s="316">
        <v>7117</v>
      </c>
      <c r="AQ10" s="317">
        <v>11247</v>
      </c>
      <c r="AR10" s="318">
        <v>-36.700000000000003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518</v>
      </c>
      <c r="AL11" s="1190"/>
      <c r="AM11" s="1190"/>
      <c r="AN11" s="1191"/>
      <c r="AO11" s="316">
        <v>266558</v>
      </c>
      <c r="AP11" s="316">
        <v>26892</v>
      </c>
      <c r="AQ11" s="317">
        <v>20554</v>
      </c>
      <c r="AR11" s="318">
        <v>30.8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519</v>
      </c>
      <c r="AL12" s="1190"/>
      <c r="AM12" s="1190"/>
      <c r="AN12" s="1191"/>
      <c r="AO12" s="316">
        <v>177642</v>
      </c>
      <c r="AP12" s="316">
        <v>17922</v>
      </c>
      <c r="AQ12" s="317">
        <v>2195</v>
      </c>
      <c r="AR12" s="318">
        <v>716.5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520</v>
      </c>
      <c r="AL13" s="1190"/>
      <c r="AM13" s="1190"/>
      <c r="AN13" s="1191"/>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522</v>
      </c>
      <c r="AL14" s="1190"/>
      <c r="AM14" s="1190"/>
      <c r="AN14" s="1191"/>
      <c r="AO14" s="316" t="s">
        <v>521</v>
      </c>
      <c r="AP14" s="316" t="s">
        <v>521</v>
      </c>
      <c r="AQ14" s="317">
        <v>4724</v>
      </c>
      <c r="AR14" s="318" t="s">
        <v>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9" t="s">
        <v>523</v>
      </c>
      <c r="AL15" s="1190"/>
      <c r="AM15" s="1190"/>
      <c r="AN15" s="1191"/>
      <c r="AO15" s="316">
        <v>108285</v>
      </c>
      <c r="AP15" s="316">
        <v>10925</v>
      </c>
      <c r="AQ15" s="317">
        <v>2851</v>
      </c>
      <c r="AR15" s="318">
        <v>283.2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524</v>
      </c>
      <c r="AL16" s="1193"/>
      <c r="AM16" s="1193"/>
      <c r="AN16" s="1194"/>
      <c r="AO16" s="316">
        <v>-138347</v>
      </c>
      <c r="AP16" s="316">
        <v>-13958</v>
      </c>
      <c r="AQ16" s="317">
        <v>-9556</v>
      </c>
      <c r="AR16" s="318">
        <v>46.1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2" t="s">
        <v>187</v>
      </c>
      <c r="AL17" s="1193"/>
      <c r="AM17" s="1193"/>
      <c r="AN17" s="1194"/>
      <c r="AO17" s="316">
        <v>1796467</v>
      </c>
      <c r="AP17" s="316">
        <v>181242</v>
      </c>
      <c r="AQ17" s="317">
        <v>131217</v>
      </c>
      <c r="AR17" s="318">
        <v>38.1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6" t="s">
        <v>529</v>
      </c>
      <c r="AL21" s="1187"/>
      <c r="AM21" s="1187"/>
      <c r="AN21" s="1188"/>
      <c r="AO21" s="328">
        <v>14.73</v>
      </c>
      <c r="AP21" s="329">
        <v>11.75</v>
      </c>
      <c r="AQ21" s="330">
        <v>2.98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6" t="s">
        <v>530</v>
      </c>
      <c r="AL22" s="1187"/>
      <c r="AM22" s="1187"/>
      <c r="AN22" s="1188"/>
      <c r="AO22" s="333">
        <v>99.4</v>
      </c>
      <c r="AP22" s="334">
        <v>95.4</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7" t="s">
        <v>534</v>
      </c>
      <c r="AL32" s="1178"/>
      <c r="AM32" s="1178"/>
      <c r="AN32" s="1179"/>
      <c r="AO32" s="343">
        <v>1561484</v>
      </c>
      <c r="AP32" s="343">
        <v>157535</v>
      </c>
      <c r="AQ32" s="344">
        <v>84474</v>
      </c>
      <c r="AR32" s="345">
        <v>86.5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7" t="s">
        <v>535</v>
      </c>
      <c r="AL33" s="1178"/>
      <c r="AM33" s="1178"/>
      <c r="AN33" s="117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7" t="s">
        <v>536</v>
      </c>
      <c r="AL34" s="1178"/>
      <c r="AM34" s="1178"/>
      <c r="AN34" s="1179"/>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7" t="s">
        <v>537</v>
      </c>
      <c r="AL35" s="1178"/>
      <c r="AM35" s="1178"/>
      <c r="AN35" s="1179"/>
      <c r="AO35" s="343">
        <v>253405</v>
      </c>
      <c r="AP35" s="343">
        <v>25565</v>
      </c>
      <c r="AQ35" s="344">
        <v>26788</v>
      </c>
      <c r="AR35" s="345">
        <v>-4.5999999999999996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7" t="s">
        <v>538</v>
      </c>
      <c r="AL36" s="1178"/>
      <c r="AM36" s="1178"/>
      <c r="AN36" s="1179"/>
      <c r="AO36" s="343">
        <v>31063</v>
      </c>
      <c r="AP36" s="343">
        <v>3134</v>
      </c>
      <c r="AQ36" s="344">
        <v>3368</v>
      </c>
      <c r="AR36" s="345">
        <v>-6.9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7" t="s">
        <v>539</v>
      </c>
      <c r="AL37" s="1178"/>
      <c r="AM37" s="1178"/>
      <c r="AN37" s="1179"/>
      <c r="AO37" s="343">
        <v>878</v>
      </c>
      <c r="AP37" s="343">
        <v>89</v>
      </c>
      <c r="AQ37" s="344">
        <v>1258</v>
      </c>
      <c r="AR37" s="345">
        <v>-92.9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0" t="s">
        <v>540</v>
      </c>
      <c r="AL38" s="1181"/>
      <c r="AM38" s="1181"/>
      <c r="AN38" s="1182"/>
      <c r="AO38" s="346" t="s">
        <v>521</v>
      </c>
      <c r="AP38" s="346" t="s">
        <v>521</v>
      </c>
      <c r="AQ38" s="347">
        <v>17</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0" t="s">
        <v>541</v>
      </c>
      <c r="AL39" s="1181"/>
      <c r="AM39" s="1181"/>
      <c r="AN39" s="1182"/>
      <c r="AO39" s="343">
        <v>-76909</v>
      </c>
      <c r="AP39" s="343">
        <v>-7759</v>
      </c>
      <c r="AQ39" s="344">
        <v>-5714</v>
      </c>
      <c r="AR39" s="345">
        <v>35.799999999999997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7" t="s">
        <v>542</v>
      </c>
      <c r="AL40" s="1178"/>
      <c r="AM40" s="1178"/>
      <c r="AN40" s="1179"/>
      <c r="AO40" s="343">
        <v>-1233447</v>
      </c>
      <c r="AP40" s="343">
        <v>-124440</v>
      </c>
      <c r="AQ40" s="344">
        <v>-76184</v>
      </c>
      <c r="AR40" s="345">
        <v>63.3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3" t="s">
        <v>296</v>
      </c>
      <c r="AL41" s="1184"/>
      <c r="AM41" s="1184"/>
      <c r="AN41" s="1185"/>
      <c r="AO41" s="343">
        <v>536474</v>
      </c>
      <c r="AP41" s="343">
        <v>54124</v>
      </c>
      <c r="AQ41" s="344">
        <v>34007</v>
      </c>
      <c r="AR41" s="345">
        <v>59.2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0" t="s">
        <v>511</v>
      </c>
      <c r="AN49" s="1172" t="s">
        <v>546</v>
      </c>
      <c r="AO49" s="1173"/>
      <c r="AP49" s="1173"/>
      <c r="AQ49" s="1173"/>
      <c r="AR49" s="117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1"/>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3708293</v>
      </c>
      <c r="AN51" s="365">
        <v>355269</v>
      </c>
      <c r="AO51" s="366">
        <v>-14.3</v>
      </c>
      <c r="AP51" s="367">
        <v>93741</v>
      </c>
      <c r="AQ51" s="368">
        <v>-29.1</v>
      </c>
      <c r="AR51" s="369">
        <v>14.8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1383729</v>
      </c>
      <c r="AN52" s="373">
        <v>132566</v>
      </c>
      <c r="AO52" s="374">
        <v>-19.2</v>
      </c>
      <c r="AP52" s="375">
        <v>46285</v>
      </c>
      <c r="AQ52" s="376">
        <v>-31</v>
      </c>
      <c r="AR52" s="377">
        <v>11.8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3511126</v>
      </c>
      <c r="AN53" s="365">
        <v>339732</v>
      </c>
      <c r="AO53" s="366">
        <v>-4.4000000000000004</v>
      </c>
      <c r="AP53" s="367">
        <v>107537</v>
      </c>
      <c r="AQ53" s="368">
        <v>14.7</v>
      </c>
      <c r="AR53" s="369">
        <v>-19.100000000000001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1150982</v>
      </c>
      <c r="AN54" s="373">
        <v>111367</v>
      </c>
      <c r="AO54" s="374">
        <v>-16</v>
      </c>
      <c r="AP54" s="375">
        <v>57923</v>
      </c>
      <c r="AQ54" s="376">
        <v>25.1</v>
      </c>
      <c r="AR54" s="377">
        <v>-41.1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4026820</v>
      </c>
      <c r="AN55" s="365">
        <v>394361</v>
      </c>
      <c r="AO55" s="366">
        <v>16.100000000000001</v>
      </c>
      <c r="AP55" s="367">
        <v>113913</v>
      </c>
      <c r="AQ55" s="368">
        <v>5.9</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1085913</v>
      </c>
      <c r="AN56" s="373">
        <v>106347</v>
      </c>
      <c r="AO56" s="374">
        <v>-4.5</v>
      </c>
      <c r="AP56" s="375">
        <v>53160</v>
      </c>
      <c r="AQ56" s="376">
        <v>-8.1999999999999993</v>
      </c>
      <c r="AR56" s="377">
        <v>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3476104</v>
      </c>
      <c r="AN57" s="365">
        <v>346122</v>
      </c>
      <c r="AO57" s="366">
        <v>-12.2</v>
      </c>
      <c r="AP57" s="367">
        <v>115050</v>
      </c>
      <c r="AQ57" s="368">
        <v>1</v>
      </c>
      <c r="AR57" s="369">
        <v>-13.2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1573901</v>
      </c>
      <c r="AN58" s="373">
        <v>156716</v>
      </c>
      <c r="AO58" s="374">
        <v>47.4</v>
      </c>
      <c r="AP58" s="375">
        <v>53792</v>
      </c>
      <c r="AQ58" s="376">
        <v>1.2</v>
      </c>
      <c r="AR58" s="377">
        <v>46.2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3418407</v>
      </c>
      <c r="AN59" s="365">
        <v>344876</v>
      </c>
      <c r="AO59" s="366">
        <v>-0.4</v>
      </c>
      <c r="AP59" s="367">
        <v>118252</v>
      </c>
      <c r="AQ59" s="368">
        <v>2.8</v>
      </c>
      <c r="AR59" s="369">
        <v>-3.2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639080</v>
      </c>
      <c r="AN60" s="373">
        <v>64475</v>
      </c>
      <c r="AO60" s="374">
        <v>-58.9</v>
      </c>
      <c r="AP60" s="375">
        <v>49994</v>
      </c>
      <c r="AQ60" s="376">
        <v>-7.1</v>
      </c>
      <c r="AR60" s="377">
        <v>-51.8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3628150</v>
      </c>
      <c r="AN61" s="380">
        <v>356072</v>
      </c>
      <c r="AO61" s="381">
        <v>-3</v>
      </c>
      <c r="AP61" s="382">
        <v>109699</v>
      </c>
      <c r="AQ61" s="383">
        <v>-0.9</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1166721</v>
      </c>
      <c r="AN62" s="373">
        <v>114294</v>
      </c>
      <c r="AO62" s="374">
        <v>-10.199999999999999</v>
      </c>
      <c r="AP62" s="375">
        <v>52231</v>
      </c>
      <c r="AQ62" s="376">
        <v>-4</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xRSMKe34kxrPDp/n+vW3zwhTOgzHL8xqaMnMD1jAXMkQ0GPHVXQkQ5XR+lxhaJySYIrq8FWNM7mF/5FvCPZ3A==" saltValue="YGF4UyqFuWmnXkq1Jidn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 zoomScale="85" zoomScaleNormal="85" zoomScaleSheetLayoutView="55" workbookViewId="0">
      <selection activeCell="DI116" sqref="DI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cdRsYtkP8ZX2ahX5vOjJ1gbQtJZSyWRE+S1oJ0XAdrMTLg91nC681+e9W7ENNP+99/8EDLgipDLPbM9qvcxDeA==" saltValue="ke2GcSjLuRMC3l8yBG2F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85" zoomScaleNormal="85" zoomScaleSheetLayoutView="55" workbookViewId="0">
      <selection activeCell="AG102" sqref="AG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KnzOccetJExJdRbVZY2XNdpaAbYCv7Um2OAlbNgaCPUcL87cyGXaQzcSKMOgkjdr3W8zVJW9kO17qyFCDV0q1w==" saltValue="jdSQNnmqNFWthNMe0zv1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5" t="s">
        <v>3</v>
      </c>
      <c r="D47" s="1195"/>
      <c r="E47" s="1196"/>
      <c r="F47" s="11">
        <v>9.1199999999999992</v>
      </c>
      <c r="G47" s="12">
        <v>9.14</v>
      </c>
      <c r="H47" s="12">
        <v>9.2200000000000006</v>
      </c>
      <c r="I47" s="12">
        <v>9.25</v>
      </c>
      <c r="J47" s="13">
        <v>9.19</v>
      </c>
    </row>
    <row r="48" spans="2:10" ht="57.75" customHeight="1" x14ac:dyDescent="0.15">
      <c r="B48" s="14"/>
      <c r="C48" s="1197" t="s">
        <v>4</v>
      </c>
      <c r="D48" s="1197"/>
      <c r="E48" s="1198"/>
      <c r="F48" s="15">
        <v>3.02</v>
      </c>
      <c r="G48" s="16">
        <v>2.7</v>
      </c>
      <c r="H48" s="16">
        <v>3.19</v>
      </c>
      <c r="I48" s="16">
        <v>2.93</v>
      </c>
      <c r="J48" s="17">
        <v>3.84</v>
      </c>
    </row>
    <row r="49" spans="2:10" ht="57.75" customHeight="1" thickBot="1" x14ac:dyDescent="0.2">
      <c r="B49" s="18"/>
      <c r="C49" s="1199" t="s">
        <v>5</v>
      </c>
      <c r="D49" s="1199"/>
      <c r="E49" s="1200"/>
      <c r="F49" s="19" t="s">
        <v>567</v>
      </c>
      <c r="G49" s="20" t="s">
        <v>568</v>
      </c>
      <c r="H49" s="20">
        <v>0.47</v>
      </c>
      <c r="I49" s="20" t="s">
        <v>569</v>
      </c>
      <c r="J49" s="21">
        <v>0.92</v>
      </c>
    </row>
    <row r="50" spans="2:10" ht="13.5" customHeight="1" x14ac:dyDescent="0.15"/>
  </sheetData>
  <sheetProtection algorithmName="SHA-512" hashValue="/hJV+EHYAeEH6x/yZpQje7crA1Bzfb6tamf/7t2Nd8M1moI8rRJKBP7ITJgiUuEBo1rxB/XMMGLi1afq7OyDsw==" saltValue="oth7EXrECR7Te1btZCRY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角谷 庵</cp:lastModifiedBy>
  <cp:lastPrinted>2021-03-18T02:23:00Z</cp:lastPrinted>
  <dcterms:created xsi:type="dcterms:W3CDTF">2021-02-05T00:42:57Z</dcterms:created>
  <dcterms:modified xsi:type="dcterms:W3CDTF">2021-10-22T00:11:31Z</dcterms:modified>
  <cp:category/>
</cp:coreProperties>
</file>